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cheidti\Documents\Vegyszeres gyomirtás (lét jegyzék, útátj)\2026\03.17. Végleges ütemterv\"/>
    </mc:Choice>
  </mc:AlternateContent>
  <bookViews>
    <workbookView xWindow="0" yWindow="0" windowWidth="19200" windowHeight="5475"/>
  </bookViews>
  <sheets>
    <sheet name="szerelvény" sheetId="4" r:id="rId1"/>
    <sheet name="U423_18nap" sheetId="1" r:id="rId2"/>
    <sheet name="Keskeny nyomtáv_1nap" sheetId="2" r:id="rId3"/>
  </sheets>
  <externalReferences>
    <externalReference r:id="rId4"/>
  </externalReferences>
  <definedNames>
    <definedName name="_xlnm._FilterDatabase" localSheetId="1" hidden="1">U423_18nap!$A$3:$I$207</definedName>
    <definedName name="_xlnm.Print_Titles" localSheetId="1">U423_18nap!$3:$3</definedName>
    <definedName name="_xlnm.Print_Area" localSheetId="2">'Keskeny nyomtáv_1nap'!$A$1:$C$6</definedName>
    <definedName name="_xlnm.Print_Area" localSheetId="1">U423_18nap!$A$1:$H$207</definedName>
    <definedName name="SZOLG_H">[1]Forrásadat!$A:$A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H207" i="1"/>
  <c r="G207" i="1"/>
  <c r="F207" i="1"/>
  <c r="E207" i="1"/>
  <c r="D207" i="1"/>
  <c r="H194" i="1"/>
  <c r="G194" i="1"/>
  <c r="F194" i="1"/>
  <c r="E194" i="1"/>
  <c r="D194" i="1"/>
  <c r="H182" i="1"/>
  <c r="G182" i="1"/>
  <c r="F182" i="1"/>
  <c r="E182" i="1"/>
  <c r="D182" i="1"/>
  <c r="H172" i="1"/>
  <c r="G172" i="1"/>
  <c r="F172" i="1"/>
  <c r="E172" i="1"/>
  <c r="D172" i="1"/>
  <c r="H162" i="1"/>
  <c r="G162" i="1"/>
  <c r="F162" i="1"/>
  <c r="E162" i="1"/>
  <c r="D162" i="1"/>
  <c r="H148" i="1"/>
  <c r="G148" i="1"/>
  <c r="F148" i="1"/>
  <c r="E148" i="1"/>
  <c r="D148" i="1"/>
  <c r="H139" i="1"/>
  <c r="G139" i="1"/>
  <c r="F139" i="1"/>
  <c r="E139" i="1"/>
  <c r="D139" i="1"/>
  <c r="H127" i="1"/>
  <c r="G127" i="1"/>
  <c r="F127" i="1"/>
  <c r="E127" i="1"/>
  <c r="D127" i="1"/>
  <c r="H116" i="1"/>
  <c r="G116" i="1"/>
  <c r="F116" i="1"/>
  <c r="E116" i="1"/>
  <c r="D116" i="1"/>
  <c r="H104" i="1"/>
  <c r="G104" i="1"/>
  <c r="F104" i="1"/>
  <c r="E104" i="1"/>
  <c r="D104" i="1"/>
  <c r="H91" i="1"/>
  <c r="G91" i="1"/>
  <c r="F91" i="1"/>
  <c r="E91" i="1"/>
  <c r="D91" i="1"/>
  <c r="H81" i="1"/>
  <c r="G81" i="1"/>
  <c r="F81" i="1"/>
  <c r="E81" i="1"/>
  <c r="D81" i="1"/>
  <c r="H66" i="1"/>
  <c r="G66" i="1"/>
  <c r="F66" i="1"/>
  <c r="E66" i="1"/>
  <c r="D66" i="1"/>
  <c r="H55" i="1"/>
  <c r="G55" i="1"/>
  <c r="F55" i="1"/>
  <c r="E55" i="1"/>
  <c r="D55" i="1"/>
  <c r="H44" i="1"/>
  <c r="G44" i="1"/>
  <c r="F44" i="1"/>
  <c r="E44" i="1"/>
  <c r="D44" i="1"/>
  <c r="H34" i="1"/>
  <c r="G34" i="1"/>
  <c r="F34" i="1"/>
  <c r="E34" i="1"/>
  <c r="D34" i="1"/>
  <c r="H20" i="1"/>
  <c r="G20" i="1"/>
  <c r="F20" i="1"/>
  <c r="E20" i="1"/>
  <c r="D20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<sst xmlns="http://schemas.openxmlformats.org/spreadsheetml/2006/main" count="641" uniqueCount="298">
  <si>
    <t>Dátum</t>
  </si>
  <si>
    <t>Igazgatóság</t>
  </si>
  <si>
    <t>vv.</t>
  </si>
  <si>
    <t>Viszonylat</t>
  </si>
  <si>
    <t>Szeged</t>
  </si>
  <si>
    <t>Pécs</t>
  </si>
  <si>
    <t>Félreáll vízvételezés (30 m3), áramvételezés, éjszakázás céljából</t>
  </si>
  <si>
    <t xml:space="preserve">Bátaszék - Tolna-Mőzs </t>
  </si>
  <si>
    <t>Tolna-Mőzs - Rétszilas</t>
  </si>
  <si>
    <t>Rétszilas - Sárbogárd</t>
  </si>
  <si>
    <t xml:space="preserve"> Sárbogárd - Börgönd</t>
  </si>
  <si>
    <t xml:space="preserve">Budapest </t>
  </si>
  <si>
    <t xml:space="preserve">29. </t>
  </si>
  <si>
    <t>Börgönd - Szabadbattyán</t>
  </si>
  <si>
    <t>Balatonszentgyörgy - Szabadbattyán</t>
  </si>
  <si>
    <t>Budapest</t>
  </si>
  <si>
    <t>Szabadbattyán - Kelenföld</t>
  </si>
  <si>
    <t>Kelenföld  - Ferencváros bal</t>
  </si>
  <si>
    <t>Pusztaszabolcs - Mezőfalva - Paks</t>
  </si>
  <si>
    <t xml:space="preserve">Paks - Mezőfalva </t>
  </si>
  <si>
    <t xml:space="preserve">Mezőfalva - Rétszilas </t>
  </si>
  <si>
    <t>Rétszilas - Bátaszék</t>
  </si>
  <si>
    <t>Bátaszék - Dombóvár</t>
  </si>
  <si>
    <t>Dombóvár-Pécs</t>
  </si>
  <si>
    <t>65.</t>
  </si>
  <si>
    <t>Pécs-Villány</t>
  </si>
  <si>
    <t>Áta áll. 1,5 vgkm</t>
  </si>
  <si>
    <t>66.</t>
  </si>
  <si>
    <t>Villány-OH</t>
  </si>
  <si>
    <t>OH - Villány</t>
  </si>
  <si>
    <t>Villány - Mohács</t>
  </si>
  <si>
    <t>Mohács -Szentlőrinc</t>
  </si>
  <si>
    <t>Szentlőrinc - Szigetvár</t>
  </si>
  <si>
    <t>Szigetvár- Gyékényes</t>
  </si>
  <si>
    <t>Gyékényes - Somogyszob</t>
  </si>
  <si>
    <t>Somogyszob - Kaposvár</t>
  </si>
  <si>
    <t>Kaposvár - Siófok Rendező pu.</t>
  </si>
  <si>
    <t xml:space="preserve">Siófok rendező - Fonyód </t>
  </si>
  <si>
    <t xml:space="preserve">Siófok - Zamárdi-felső </t>
  </si>
  <si>
    <t xml:space="preserve"> B.szemes - B.lelle-felső </t>
  </si>
  <si>
    <t>Fonyód - Kaposvár</t>
  </si>
  <si>
    <t xml:space="preserve">Kaposvár - Dombóvár </t>
  </si>
  <si>
    <t>Vízvételezés 6m3</t>
  </si>
  <si>
    <t>Unimog 423 Munkavezető: id. Kovács Róbert Tel.:30/939-7712</t>
  </si>
  <si>
    <t>Vv.</t>
  </si>
  <si>
    <t>Állomásnév</t>
  </si>
  <si>
    <t>Állomási vágány azonosítója</t>
  </si>
  <si>
    <t>Nyíltvonali vágány              (vgkm)</t>
  </si>
  <si>
    <t>Iparvágány (vgkm)</t>
  </si>
  <si>
    <t>Áll. ter.               (ha)</t>
  </si>
  <si>
    <t>Rakter.                   (ha)</t>
  </si>
  <si>
    <t>Peron  (ha)</t>
  </si>
  <si>
    <t>40.</t>
  </si>
  <si>
    <t>Dombóvár</t>
  </si>
  <si>
    <t>I,II,III,V-XXX, személykocsimosó, fatelítő kihúzó, szertár</t>
  </si>
  <si>
    <t>Dvár "B"vg</t>
  </si>
  <si>
    <t>Dvár"A"vg</t>
  </si>
  <si>
    <t>Dvár-alsó-Dvár-elág</t>
  </si>
  <si>
    <t xml:space="preserve">Napi teljesítés összesen: </t>
  </si>
  <si>
    <t>41.</t>
  </si>
  <si>
    <t>Dvár-alsó</t>
  </si>
  <si>
    <t>I,II,IV,V VI, VII, pft csonka ,VVF I.,II.</t>
  </si>
  <si>
    <t>Csoma-Sz</t>
  </si>
  <si>
    <t xml:space="preserve">I,III,IV,V </t>
  </si>
  <si>
    <t>Baté</t>
  </si>
  <si>
    <r>
      <t>I,III,IV,V,</t>
    </r>
    <r>
      <rPr>
        <strike/>
        <sz val="11"/>
        <color indexed="8"/>
        <rFont val="Calibri"/>
        <charset val="238"/>
        <scheme val="minor"/>
      </rPr>
      <t>VI</t>
    </r>
  </si>
  <si>
    <t>Taszár</t>
  </si>
  <si>
    <t xml:space="preserve">I,III,IV </t>
  </si>
  <si>
    <t>Kaposvár</t>
  </si>
  <si>
    <t>I,II,III,V-XI + Kerpu</t>
  </si>
  <si>
    <t>Kerpu,Cseri vontató,K.Szentjakab</t>
  </si>
  <si>
    <t>6 kit-I/1 kit-4/1kit-cuk kapu</t>
  </si>
  <si>
    <t>Kaposvár iparvágányok</t>
  </si>
  <si>
    <t>Mernye</t>
  </si>
  <si>
    <t>I,III</t>
  </si>
  <si>
    <t>Felsőmocsolád</t>
  </si>
  <si>
    <t>Kisbárapáti</t>
  </si>
  <si>
    <t>I</t>
  </si>
  <si>
    <t>Karád</t>
  </si>
  <si>
    <t>Somogymeggyes</t>
  </si>
  <si>
    <t>Kapoly</t>
  </si>
  <si>
    <t>TVG,Cargill,I.</t>
  </si>
  <si>
    <t>Tab</t>
  </si>
  <si>
    <t>I,III,IV,V</t>
  </si>
  <si>
    <t>Bábonymegyer</t>
  </si>
  <si>
    <t>Ádánd</t>
  </si>
  <si>
    <t xml:space="preserve">I,III, </t>
  </si>
  <si>
    <t>Siófok - ker.pu</t>
  </si>
  <si>
    <t>Rakodó III,II,I ÁtadóII,I</t>
  </si>
  <si>
    <t>Kiscséripuszta</t>
  </si>
  <si>
    <t>II,III,IV</t>
  </si>
  <si>
    <t>Lepsény</t>
  </si>
  <si>
    <t>I,II,III,IV,VI,VII,VIII,IX,X, enyingi kihúzó</t>
  </si>
  <si>
    <t>Balatonaliga</t>
  </si>
  <si>
    <t>I, II</t>
  </si>
  <si>
    <t>Szabadisóstó</t>
  </si>
  <si>
    <t>II</t>
  </si>
  <si>
    <t xml:space="preserve"> Siófok -Teher</t>
  </si>
  <si>
    <r>
      <t>Xa, Xb,</t>
    </r>
    <r>
      <rPr>
        <sz val="11"/>
        <color rgb="FF00B050"/>
        <rFont val="Calibri"/>
        <charset val="238"/>
        <scheme val="minor"/>
      </rPr>
      <t xml:space="preserve"> </t>
    </r>
    <r>
      <rPr>
        <sz val="11"/>
        <rFont val="Calibri"/>
        <charset val="238"/>
        <scheme val="minor"/>
      </rPr>
      <t>VI, VIII, IX, XII, XIII, XIV.</t>
    </r>
  </si>
  <si>
    <t>Siófok</t>
  </si>
  <si>
    <r>
      <t>I,II,III,V</t>
    </r>
    <r>
      <rPr>
        <sz val="11"/>
        <rFont val="Calibri"/>
        <charset val="238"/>
        <scheme val="minor"/>
      </rPr>
      <t>,I,</t>
    </r>
    <r>
      <rPr>
        <sz val="11"/>
        <color rgb="FFFF0000"/>
        <rFont val="Calibri"/>
        <charset val="238"/>
        <scheme val="minor"/>
      </rPr>
      <t xml:space="preserve"> </t>
    </r>
    <r>
      <rPr>
        <sz val="11"/>
        <color theme="1"/>
        <rFont val="Calibri"/>
        <charset val="238"/>
        <scheme val="minor"/>
      </rPr>
      <t>XVII,A</t>
    </r>
  </si>
  <si>
    <t>Zamárdi-felső I-II</t>
  </si>
  <si>
    <t>Szántód</t>
  </si>
  <si>
    <t>I,II,IV, V</t>
  </si>
  <si>
    <t>Balatonszárszó</t>
  </si>
  <si>
    <t>Balatonszemes</t>
  </si>
  <si>
    <t>I/A,I,III,IV</t>
  </si>
  <si>
    <t>Balatonlelle-felső</t>
  </si>
  <si>
    <t>II.</t>
  </si>
  <si>
    <t>Balatonboglár</t>
  </si>
  <si>
    <t>I.;III.;IV.</t>
  </si>
  <si>
    <t>V.;V.csonka</t>
  </si>
  <si>
    <t xml:space="preserve">Fonyód </t>
  </si>
  <si>
    <t xml:space="preserve">I. II. III. V. </t>
  </si>
  <si>
    <r>
      <t>VI;VII;VIII;III/a;III/b;VII/a,</t>
    </r>
    <r>
      <rPr>
        <sz val="11"/>
        <rFont val="Calibri"/>
        <charset val="238"/>
        <scheme val="minor"/>
      </rPr>
      <t xml:space="preserve"> II/a</t>
    </r>
    <r>
      <rPr>
        <sz val="11"/>
        <color theme="1"/>
        <rFont val="Calibri"/>
        <charset val="238"/>
        <scheme val="minor"/>
      </rPr>
      <t xml:space="preserve">     </t>
    </r>
    <r>
      <rPr>
        <strike/>
        <sz val="12"/>
        <rFont val="Times New Roman"/>
        <charset val="238"/>
      </rPr>
      <t/>
    </r>
  </si>
  <si>
    <t>Balatonfenyves</t>
  </si>
  <si>
    <t>I; II; IV;</t>
  </si>
  <si>
    <t>V; VI.</t>
  </si>
  <si>
    <t>Balatonmáriafürdő</t>
  </si>
  <si>
    <t>I; III.</t>
  </si>
  <si>
    <t>Balatonszentgyörgy</t>
  </si>
  <si>
    <r>
      <t>I; II;II</t>
    </r>
    <r>
      <rPr>
        <sz val="11"/>
        <rFont val="Calibri"/>
        <charset val="238"/>
        <scheme val="minor"/>
      </rPr>
      <t>I;V;VI;VII;VIII, IX, Kihúzó</t>
    </r>
    <r>
      <rPr>
        <sz val="11"/>
        <color theme="1"/>
        <rFont val="Calibri"/>
        <charset val="238"/>
        <scheme val="minor"/>
      </rPr>
      <t xml:space="preserve"> </t>
    </r>
  </si>
  <si>
    <r>
      <t>Posta</t>
    </r>
    <r>
      <rPr>
        <sz val="11"/>
        <rFont val="Calibri"/>
        <charset val="238"/>
        <scheme val="minor"/>
      </rPr>
      <t>, Tejcsonka, Erdért csonka</t>
    </r>
  </si>
  <si>
    <t>Csurgó</t>
  </si>
  <si>
    <t>I,II,IV</t>
  </si>
  <si>
    <t>Szenta</t>
  </si>
  <si>
    <t>Somogyszob</t>
  </si>
  <si>
    <t>I,II,III,V,VI,VII</t>
  </si>
  <si>
    <t>38.</t>
  </si>
  <si>
    <t>Somogyszob-Nagyatád</t>
  </si>
  <si>
    <t>Nagyatád</t>
  </si>
  <si>
    <t>I-VI. vg ig</t>
  </si>
  <si>
    <t>Agro-Lábod-HM ip</t>
  </si>
  <si>
    <t>Összekötő I,II</t>
  </si>
  <si>
    <t>Beleg</t>
  </si>
  <si>
    <t>I,III,IV</t>
  </si>
  <si>
    <t>Jákó-N</t>
  </si>
  <si>
    <t>I,II,IV,V</t>
  </si>
  <si>
    <t>Kiskorpád</t>
  </si>
  <si>
    <t>Kaposmérő</t>
  </si>
  <si>
    <t>Kaposfüred</t>
  </si>
  <si>
    <t>I; II.</t>
  </si>
  <si>
    <t>Somogyjád</t>
  </si>
  <si>
    <t>Osztopán</t>
  </si>
  <si>
    <t>I; II;</t>
  </si>
  <si>
    <t>Somogyvár</t>
  </si>
  <si>
    <t>III</t>
  </si>
  <si>
    <t>Sefag ipar</t>
  </si>
  <si>
    <t>Lengyeltóti</t>
  </si>
  <si>
    <t>37.</t>
  </si>
  <si>
    <t>Balatonkeresztúr - Böhönye</t>
  </si>
  <si>
    <t>járhtó vonalszakasz</t>
  </si>
  <si>
    <t>Balatonkeresztúr.</t>
  </si>
  <si>
    <t>I,II, III, +sik cs</t>
  </si>
  <si>
    <t>Kéthely</t>
  </si>
  <si>
    <t>Marcali</t>
  </si>
  <si>
    <t xml:space="preserve">I, II,III.+cs </t>
  </si>
  <si>
    <t>sefag ip</t>
  </si>
  <si>
    <t>Concordia ip I.II.vg</t>
  </si>
  <si>
    <t>Mesztegnyő</t>
  </si>
  <si>
    <t>I,II,III+Cs vg</t>
  </si>
  <si>
    <t>Tiq ip</t>
  </si>
  <si>
    <t>Böhönye</t>
  </si>
  <si>
    <t>Vásárosdombó</t>
  </si>
  <si>
    <t>II.,III.,</t>
  </si>
  <si>
    <t>Sásd</t>
  </si>
  <si>
    <t>I.,II.,IV.,V.</t>
  </si>
  <si>
    <t>Godisa</t>
  </si>
  <si>
    <t>I.,II.,IV.,V.,VI.</t>
  </si>
  <si>
    <t>47.</t>
  </si>
  <si>
    <t>Godisa-Komló</t>
  </si>
  <si>
    <t>Magyarszék</t>
  </si>
  <si>
    <t>IV.</t>
  </si>
  <si>
    <t>Komló</t>
  </si>
  <si>
    <t>I.,III.,IV.,V.,VI.,VII.,VIII.</t>
  </si>
  <si>
    <t>Abaliget</t>
  </si>
  <si>
    <t>I.,III.,IV.</t>
  </si>
  <si>
    <t>Bükkösd</t>
  </si>
  <si>
    <t>I.,III.,IV.,V.</t>
  </si>
  <si>
    <t>60.</t>
  </si>
  <si>
    <t>Szigetvár</t>
  </si>
  <si>
    <t xml:space="preserve">I.,III.,IV.,V.,VI.,VIII.,IX.,X.csvg., </t>
  </si>
  <si>
    <t>Darány</t>
  </si>
  <si>
    <t>I.,III.</t>
  </si>
  <si>
    <t>Középrigóc</t>
  </si>
  <si>
    <t>I.,III.csvg.</t>
  </si>
  <si>
    <t>Barcs</t>
  </si>
  <si>
    <t>I.,II.,IV.,V.VI.,VII.,VIII.</t>
  </si>
  <si>
    <t>Babócsa</t>
  </si>
  <si>
    <t>I.,III.csonka vg.</t>
  </si>
  <si>
    <t>Vízvár</t>
  </si>
  <si>
    <t>I.,II.,IV.,csvg.</t>
  </si>
  <si>
    <t>Berzence</t>
  </si>
  <si>
    <t>I.,II.</t>
  </si>
  <si>
    <t>Szentlőrinc</t>
  </si>
  <si>
    <t>I.,III/A.,III/B.,IV.,V.,VI.,VII.,VIII.,IX.,X.,XI.,XII.,XIII.</t>
  </si>
  <si>
    <t>61.</t>
  </si>
  <si>
    <t>Szentlőrinc-Sellye</t>
  </si>
  <si>
    <t>Sellye</t>
  </si>
  <si>
    <t>I.,III.,IV.,V.,VI.,VII.</t>
  </si>
  <si>
    <t>Sellye-Drávafok</t>
  </si>
  <si>
    <t xml:space="preserve">Vajszló  </t>
  </si>
  <si>
    <t>Drávafok</t>
  </si>
  <si>
    <t xml:space="preserve">Bicsérd </t>
  </si>
  <si>
    <t>Mecsekalja - Cserkút</t>
  </si>
  <si>
    <t>I.,II.,IV.,V.,VI.,VII.,VIII.</t>
  </si>
  <si>
    <t>I.,II.,III.,VI.,VII.,VIII.,IX.,X.,A.,A-tároló,B-tároló.,I-tároló,C,D,XV.,XV/A.XVI.,XVII.,XVIII.,XIX.,XXVII.,</t>
  </si>
  <si>
    <t>Pécs (Fűtőház)</t>
  </si>
  <si>
    <t>üzemi vágány</t>
  </si>
  <si>
    <t>Pécskülváros</t>
  </si>
  <si>
    <t>I.,II.,V.,VI.</t>
  </si>
  <si>
    <t>Pécsbányarendező</t>
  </si>
  <si>
    <t>I.,II.,III.,V.,VI.,VII.,VIII.,IX.,X.,XI.,XII.,XIII.,XIV.,XV.,XVI.,XXI.</t>
  </si>
  <si>
    <t xml:space="preserve">Pécsbányarendező </t>
  </si>
  <si>
    <t>Hőerőmű összekötő</t>
  </si>
  <si>
    <t>Villány</t>
  </si>
  <si>
    <t>II.,III.,IV.,V.,VI.,VI.,VII.,VIII.,   IX.cs.,X.</t>
  </si>
  <si>
    <t>Mohács</t>
  </si>
  <si>
    <t>I.,II.,III., VI.,VII.,VIII.,IX., X., IV/2.,H/2.,H/1.,XII.,XIII.,XIV.</t>
  </si>
  <si>
    <t>Bóly</t>
  </si>
  <si>
    <t>Magyarboly</t>
  </si>
  <si>
    <t>Siklós-Siklósszöllők</t>
  </si>
  <si>
    <t>nyiltvonal és Siklós áll átmenő</t>
  </si>
  <si>
    <t>Siklós állomás</t>
  </si>
  <si>
    <t>I,III IV,V,VI</t>
  </si>
  <si>
    <t>Harkány</t>
  </si>
  <si>
    <t>I,II,III,IV</t>
  </si>
  <si>
    <t>Villány elág-BCM</t>
  </si>
  <si>
    <t>Vajszló-Sellye</t>
  </si>
  <si>
    <t>BCM</t>
  </si>
  <si>
    <t>II,III,</t>
  </si>
  <si>
    <t>50.</t>
  </si>
  <si>
    <t>Mágocs - Alsómocsolád</t>
  </si>
  <si>
    <t>I.,III.,IV.,V.,VI.</t>
  </si>
  <si>
    <t>Máza - Szászvár</t>
  </si>
  <si>
    <t>I.,II.,IV.,V</t>
  </si>
  <si>
    <t>Nagymányok</t>
  </si>
  <si>
    <t>Hidas-Bonyhád</t>
  </si>
  <si>
    <t>I.,III.,IV.,V.,VI.csonka vg.</t>
  </si>
  <si>
    <t>Bátaszék</t>
  </si>
  <si>
    <t>I.,II.,IV.,V.,VI.,VII.,VIII.,IX.,X.,XI. csvg.</t>
  </si>
  <si>
    <t>154.</t>
  </si>
  <si>
    <t>Pörböly</t>
  </si>
  <si>
    <t>46.</t>
  </si>
  <si>
    <t>Decs</t>
  </si>
  <si>
    <t>Szekszárd</t>
  </si>
  <si>
    <t>I.,II.,IV.,V.,VI. SIKÉR</t>
  </si>
  <si>
    <t>Tolna-Mőzs</t>
  </si>
  <si>
    <t>Nagydorog</t>
  </si>
  <si>
    <t>Vajta</t>
  </si>
  <si>
    <t>Cece</t>
  </si>
  <si>
    <t>I,II</t>
  </si>
  <si>
    <t>45.</t>
  </si>
  <si>
    <t>Aba-Sárkeresztúr</t>
  </si>
  <si>
    <t>40</t>
  </si>
  <si>
    <t>Szabadegyháza Hungrana ip.vg.</t>
  </si>
  <si>
    <t>összekötő régi</t>
  </si>
  <si>
    <t>1,143</t>
  </si>
  <si>
    <t>összekötő új</t>
  </si>
  <si>
    <t>Szabadegyháza</t>
  </si>
  <si>
    <t>I,II,IV,V,VI,</t>
  </si>
  <si>
    <t>Sárosd</t>
  </si>
  <si>
    <t>I,III,IV,V,</t>
  </si>
  <si>
    <t>Nagylók</t>
  </si>
  <si>
    <r>
      <t>I,III,</t>
    </r>
    <r>
      <rPr>
        <strike/>
        <sz val="12"/>
        <color indexed="10"/>
        <rFont val="Times New Roman"/>
        <charset val="238"/>
      </rPr>
      <t/>
    </r>
  </si>
  <si>
    <t>Sárbogárd</t>
  </si>
  <si>
    <t>I,II,III,V-XV</t>
  </si>
  <si>
    <t>Rétszilas</t>
  </si>
  <si>
    <r>
      <t>I,II,III,IV</t>
    </r>
    <r>
      <rPr>
        <sz val="11"/>
        <rFont val="Calibri"/>
        <charset val="238"/>
        <scheme val="minor"/>
      </rPr>
      <t>,V,</t>
    </r>
  </si>
  <si>
    <t>Simontornya</t>
  </si>
  <si>
    <t>I,II,IV,V,VI</t>
  </si>
  <si>
    <t>Tolnanémedi</t>
  </si>
  <si>
    <t>Pincehely</t>
  </si>
  <si>
    <t>I,II,IV,V,VI,VII,VIII</t>
  </si>
  <si>
    <t>Kh-Gyönk</t>
  </si>
  <si>
    <t>I,III,IV,V,VI</t>
  </si>
  <si>
    <t>Szakály-H.</t>
  </si>
  <si>
    <t>I,II,IV,V,VI,VII</t>
  </si>
  <si>
    <t>Kurd</t>
  </si>
  <si>
    <t>Döbrököz</t>
  </si>
  <si>
    <t>48.</t>
  </si>
  <si>
    <t>Tamási</t>
  </si>
  <si>
    <t>Keszőhidegkút - Tamási</t>
  </si>
  <si>
    <t>Vízvételezés: 6 m3</t>
  </si>
  <si>
    <t>TVG-re szerelt permetező felépítmény  Munkavezető: Nyitrai Péter 06 30/723 2162</t>
  </si>
  <si>
    <t>Nyíltvonali vg. (vgkm)</t>
  </si>
  <si>
    <t>39.</t>
  </si>
  <si>
    <t>B.fenyves GV ( Csiszta p )</t>
  </si>
  <si>
    <t>B.fenyves GV</t>
  </si>
  <si>
    <t>Összes teljesítmény:</t>
  </si>
  <si>
    <t>Munkavezető: Tóth Tamás Tel. 06 30 939 7725</t>
  </si>
  <si>
    <t>Permetezés</t>
  </si>
  <si>
    <t>Átállás</t>
  </si>
  <si>
    <t>Kkhalas - Pörböly</t>
  </si>
  <si>
    <t>Pörböly - Bátaszék</t>
  </si>
  <si>
    <r>
      <t>Félreáll vízvételezés (30 m</t>
    </r>
    <r>
      <rPr>
        <i/>
        <vertAlign val="superscript"/>
        <sz val="11"/>
        <rFont val="Calibri"/>
        <family val="2"/>
        <charset val="238"/>
        <scheme val="minor"/>
      </rPr>
      <t>3</t>
    </r>
    <r>
      <rPr>
        <i/>
        <sz val="11"/>
        <rFont val="Calibri"/>
        <family val="2"/>
        <charset val="238"/>
        <scheme val="minor"/>
      </rPr>
      <t>), áramvételezés, éjszakázás céljából</t>
    </r>
  </si>
  <si>
    <t xml:space="preserve">Dombóvár - Pusztaszabolcs </t>
  </si>
  <si>
    <t xml:space="preserve">Pusztaszabolcs - Székesfehérvár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</si>
</sst>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00"/>
  </numFmts>
  <fonts count="24">
    <font>
      <sz val="11"/>
      <color theme="1"/>
      <name val="Calibri"/>
      <charset val="238"/>
      <scheme val="minor"/>
    </font>
    <font>
      <sz val="10"/>
      <name val="Arial CE"/>
      <charset val="238"/>
    </font>
    <font>
      <b/>
      <sz val="11"/>
      <color theme="1"/>
      <name val="Calibri"/>
      <charset val="238"/>
      <scheme val="minor"/>
    </font>
    <font>
      <b/>
      <i/>
      <sz val="11"/>
      <color theme="1"/>
      <name val="Calibri"/>
      <charset val="238"/>
      <scheme val="minor"/>
    </font>
    <font>
      <b/>
      <i/>
      <sz val="11"/>
      <name val="Calibri"/>
      <charset val="238"/>
      <scheme val="minor"/>
    </font>
    <font>
      <b/>
      <sz val="11"/>
      <name val="Calibri"/>
      <charset val="238"/>
      <scheme val="minor"/>
    </font>
    <font>
      <sz val="11"/>
      <name val="Calibri"/>
      <charset val="238"/>
      <scheme val="minor"/>
    </font>
    <font>
      <strike/>
      <sz val="11"/>
      <name val="Calibri"/>
      <charset val="238"/>
      <scheme val="minor"/>
    </font>
    <font>
      <b/>
      <sz val="12"/>
      <name val="Times New Roman"/>
      <charset val="238"/>
    </font>
    <font>
      <sz val="12"/>
      <name val="Times New Roman"/>
      <charset val="238"/>
    </font>
    <font>
      <i/>
      <sz val="12"/>
      <name val="Times New Roman"/>
      <charset val="238"/>
    </font>
    <font>
      <sz val="12"/>
      <color theme="1"/>
      <name val="Times New Roman"/>
      <charset val="238"/>
    </font>
    <font>
      <strike/>
      <sz val="11"/>
      <color indexed="8"/>
      <name val="Calibri"/>
      <charset val="238"/>
      <scheme val="minor"/>
    </font>
    <font>
      <sz val="11"/>
      <color rgb="FF00B050"/>
      <name val="Calibri"/>
      <charset val="238"/>
      <scheme val="minor"/>
    </font>
    <font>
      <sz val="11"/>
      <color rgb="FFFF0000"/>
      <name val="Calibri"/>
      <charset val="238"/>
      <scheme val="minor"/>
    </font>
    <font>
      <strike/>
      <sz val="12"/>
      <name val="Times New Roman"/>
      <charset val="238"/>
    </font>
    <font>
      <strike/>
      <sz val="12"/>
      <color indexed="10"/>
      <name val="Times New Roman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2">
    <xf numFmtId="0" fontId="0" fillId="0" borderId="0" xfId="0"/>
    <xf numFmtId="0" fontId="5" fillId="2" borderId="11" xfId="1" applyFont="1" applyFill="1" applyBorder="1" applyAlignment="1">
      <alignment horizontal="left" vertical="center" wrapText="1"/>
    </xf>
    <xf numFmtId="2" fontId="5" fillId="2" borderId="11" xfId="1" applyNumberFormat="1" applyFont="1" applyFill="1" applyBorder="1" applyAlignment="1">
      <alignment horizontal="center" vertical="center"/>
    </xf>
    <xf numFmtId="2" fontId="6" fillId="2" borderId="12" xfId="1" applyNumberFormat="1" applyFont="1" applyFill="1" applyBorder="1" applyAlignment="1">
      <alignment horizontal="center" vertical="center"/>
    </xf>
    <xf numFmtId="2" fontId="6" fillId="2" borderId="12" xfId="1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/>
    </xf>
    <xf numFmtId="2" fontId="5" fillId="2" borderId="11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49" fontId="6" fillId="2" borderId="0" xfId="1" applyNumberFormat="1" applyFont="1" applyFill="1" applyBorder="1" applyAlignment="1">
      <alignment vertical="center" wrapText="1" shrinkToFit="1"/>
    </xf>
    <xf numFmtId="2" fontId="6" fillId="2" borderId="0" xfId="1" applyNumberFormat="1" applyFont="1" applyFill="1" applyBorder="1" applyAlignment="1">
      <alignment horizontal="center" vertical="center" wrapText="1" shrinkToFit="1"/>
    </xf>
    <xf numFmtId="2" fontId="6" fillId="2" borderId="0" xfId="1" applyNumberFormat="1" applyFont="1" applyFill="1" applyBorder="1" applyAlignment="1">
      <alignment horizontal="center"/>
    </xf>
    <xf numFmtId="0" fontId="6" fillId="2" borderId="0" xfId="1" applyFont="1" applyFill="1" applyAlignment="1">
      <alignment horizontal="center" vertical="center"/>
    </xf>
    <xf numFmtId="49" fontId="5" fillId="4" borderId="37" xfId="2" applyNumberFormat="1" applyFont="1" applyFill="1" applyBorder="1" applyAlignment="1">
      <alignment horizontal="center" vertical="center" wrapText="1" shrinkToFit="1"/>
    </xf>
    <xf numFmtId="49" fontId="5" fillId="4" borderId="38" xfId="2" applyNumberFormat="1" applyFont="1" applyFill="1" applyBorder="1" applyAlignment="1">
      <alignment horizontal="center" vertical="center" wrapText="1" shrinkToFit="1"/>
    </xf>
    <xf numFmtId="2" fontId="5" fillId="4" borderId="38" xfId="2" applyNumberFormat="1" applyFont="1" applyFill="1" applyBorder="1" applyAlignment="1">
      <alignment horizontal="center" vertical="center" wrapText="1" shrinkToFit="1"/>
    </xf>
    <xf numFmtId="2" fontId="5" fillId="4" borderId="39" xfId="2" applyNumberFormat="1" applyFont="1" applyFill="1" applyBorder="1" applyAlignment="1">
      <alignment horizontal="center" vertical="center" wrapText="1" shrinkToFit="1"/>
    </xf>
    <xf numFmtId="0" fontId="0" fillId="2" borderId="40" xfId="1" applyFont="1" applyFill="1" applyBorder="1" applyAlignment="1">
      <alignment horizontal="center"/>
    </xf>
    <xf numFmtId="0" fontId="2" fillId="2" borderId="41" xfId="1" applyFont="1" applyFill="1" applyBorder="1" applyAlignment="1">
      <alignment vertical="center"/>
    </xf>
    <xf numFmtId="0" fontId="0" fillId="2" borderId="41" xfId="1" applyFont="1" applyFill="1" applyBorder="1" applyAlignment="1">
      <alignment vertical="center" wrapText="1"/>
    </xf>
    <xf numFmtId="2" fontId="0" fillId="2" borderId="41" xfId="1" applyNumberFormat="1" applyFont="1" applyFill="1" applyBorder="1" applyAlignment="1">
      <alignment horizontal="center" vertical="center"/>
    </xf>
    <xf numFmtId="2" fontId="6" fillId="2" borderId="41" xfId="1" applyNumberFormat="1" applyFont="1" applyFill="1" applyBorder="1" applyAlignment="1">
      <alignment horizontal="center"/>
    </xf>
    <xf numFmtId="2" fontId="6" fillId="2" borderId="41" xfId="1" applyNumberFormat="1" applyFont="1" applyFill="1" applyBorder="1" applyAlignment="1">
      <alignment horizontal="center" vertical="center"/>
    </xf>
    <xf numFmtId="2" fontId="6" fillId="2" borderId="42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0" fillId="2" borderId="23" xfId="1" applyFont="1" applyFill="1" applyBorder="1" applyAlignment="1">
      <alignment horizontal="center"/>
    </xf>
    <xf numFmtId="0" fontId="2" fillId="2" borderId="11" xfId="1" applyFont="1" applyFill="1" applyBorder="1" applyAlignment="1">
      <alignment vertical="center"/>
    </xf>
    <xf numFmtId="2" fontId="2" fillId="2" borderId="11" xfId="1" applyNumberFormat="1" applyFont="1" applyFill="1" applyBorder="1" applyAlignment="1">
      <alignment horizontal="center" vertical="center"/>
    </xf>
    <xf numFmtId="2" fontId="5" fillId="2" borderId="12" xfId="1" applyNumberFormat="1" applyFont="1" applyFill="1" applyBorder="1" applyAlignment="1">
      <alignment horizontal="center" vertical="center"/>
    </xf>
    <xf numFmtId="2" fontId="2" fillId="2" borderId="11" xfId="1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2" fontId="5" fillId="2" borderId="35" xfId="1" applyNumberFormat="1" applyFont="1" applyFill="1" applyBorder="1" applyAlignment="1">
      <alignment horizontal="center" vertical="center" wrapText="1" shrinkToFit="1"/>
    </xf>
    <xf numFmtId="2" fontId="5" fillId="2" borderId="36" xfId="1" applyNumberFormat="1" applyFont="1" applyFill="1" applyBorder="1" applyAlignment="1">
      <alignment horizontal="center" vertical="center" wrapText="1" shrinkToFit="1"/>
    </xf>
    <xf numFmtId="49" fontId="5" fillId="2" borderId="0" xfId="1" applyNumberFormat="1" applyFont="1" applyFill="1" applyBorder="1" applyAlignment="1">
      <alignment horizontal="center" vertical="center" wrapText="1"/>
    </xf>
    <xf numFmtId="0" fontId="0" fillId="2" borderId="40" xfId="1" applyFont="1" applyFill="1" applyBorder="1" applyAlignment="1">
      <alignment horizontal="center" vertical="center"/>
    </xf>
    <xf numFmtId="0" fontId="0" fillId="2" borderId="41" xfId="1" applyFont="1" applyFill="1" applyBorder="1" applyAlignment="1">
      <alignment horizontal="left" vertical="center"/>
    </xf>
    <xf numFmtId="0" fontId="0" fillId="2" borderId="41" xfId="1" applyFont="1" applyFill="1" applyBorder="1" applyAlignment="1">
      <alignment horizontal="left" vertical="center" wrapText="1"/>
    </xf>
    <xf numFmtId="0" fontId="0" fillId="2" borderId="23" xfId="1" applyFont="1" applyFill="1" applyBorder="1" applyAlignment="1">
      <alignment horizontal="center" vertical="center"/>
    </xf>
    <xf numFmtId="0" fontId="0" fillId="2" borderId="11" xfId="1" applyFont="1" applyFill="1" applyBorder="1" applyAlignment="1">
      <alignment horizontal="left" vertical="center"/>
    </xf>
    <xf numFmtId="2" fontId="0" fillId="2" borderId="11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1" xfId="1" applyFont="1" applyFill="1" applyBorder="1" applyAlignment="1">
      <alignment horizontal="left"/>
    </xf>
    <xf numFmtId="4" fontId="0" fillId="2" borderId="11" xfId="1" applyNumberFormat="1" applyFont="1" applyFill="1" applyBorder="1" applyAlignment="1">
      <alignment horizontal="left"/>
    </xf>
    <xf numFmtId="2" fontId="0" fillId="2" borderId="11" xfId="1" applyNumberFormat="1" applyFont="1" applyFill="1" applyBorder="1" applyAlignment="1">
      <alignment horizontal="center"/>
    </xf>
    <xf numFmtId="2" fontId="6" fillId="2" borderId="11" xfId="1" applyNumberFormat="1" applyFont="1" applyFill="1" applyBorder="1" applyAlignment="1">
      <alignment horizontal="center"/>
    </xf>
    <xf numFmtId="2" fontId="6" fillId="2" borderId="12" xfId="1" applyNumberFormat="1" applyFont="1" applyFill="1" applyBorder="1" applyAlignment="1">
      <alignment horizontal="center"/>
    </xf>
    <xf numFmtId="4" fontId="0" fillId="2" borderId="11" xfId="1" applyNumberFormat="1" applyFont="1" applyFill="1" applyBorder="1" applyAlignment="1">
      <alignment horizontal="left" shrinkToFit="1"/>
    </xf>
    <xf numFmtId="0" fontId="0" fillId="2" borderId="11" xfId="1" applyFont="1" applyFill="1" applyBorder="1" applyAlignment="1">
      <alignment horizontal="center"/>
    </xf>
    <xf numFmtId="0" fontId="6" fillId="2" borderId="40" xfId="1" applyFont="1" applyFill="1" applyBorder="1" applyAlignment="1">
      <alignment horizontal="center"/>
    </xf>
    <xf numFmtId="0" fontId="6" fillId="2" borderId="41" xfId="1" applyFont="1" applyFill="1" applyBorder="1" applyAlignment="1">
      <alignment horizontal="left"/>
    </xf>
    <xf numFmtId="4" fontId="6" fillId="2" borderId="41" xfId="1" applyNumberFormat="1" applyFont="1" applyFill="1" applyBorder="1" applyAlignment="1">
      <alignment horizontal="left"/>
    </xf>
    <xf numFmtId="2" fontId="7" fillId="2" borderId="41" xfId="1" applyNumberFormat="1" applyFont="1" applyFill="1" applyBorder="1" applyAlignment="1">
      <alignment horizontal="center"/>
    </xf>
    <xf numFmtId="2" fontId="6" fillId="2" borderId="42" xfId="1" applyNumberFormat="1" applyFont="1" applyFill="1" applyBorder="1" applyAlignment="1">
      <alignment horizontal="center"/>
    </xf>
    <xf numFmtId="0" fontId="6" fillId="2" borderId="23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left"/>
    </xf>
    <xf numFmtId="4" fontId="6" fillId="2" borderId="11" xfId="1" applyNumberFormat="1" applyFont="1" applyFill="1" applyBorder="1" applyAlignment="1">
      <alignment horizontal="left"/>
    </xf>
    <xf numFmtId="2" fontId="7" fillId="2" borderId="11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center" wrapText="1"/>
    </xf>
    <xf numFmtId="2" fontId="6" fillId="2" borderId="11" xfId="1" applyNumberFormat="1" applyFont="1" applyFill="1" applyBorder="1" applyAlignment="1">
      <alignment horizontal="center" vertical="center" wrapText="1"/>
    </xf>
    <xf numFmtId="2" fontId="0" fillId="2" borderId="41" xfId="1" applyNumberFormat="1" applyFont="1" applyFill="1" applyBorder="1" applyAlignment="1">
      <alignment horizontal="center" vertical="center" wrapText="1"/>
    </xf>
    <xf numFmtId="0" fontId="0" fillId="2" borderId="11" xfId="1" applyFont="1" applyFill="1" applyBorder="1" applyAlignment="1">
      <alignment horizontal="left" vertical="center" wrapText="1"/>
    </xf>
    <xf numFmtId="2" fontId="0" fillId="2" borderId="11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/>
    </xf>
    <xf numFmtId="0" fontId="0" fillId="2" borderId="41" xfId="1" applyFont="1" applyFill="1" applyBorder="1" applyAlignment="1">
      <alignment horizontal="left"/>
    </xf>
    <xf numFmtId="2" fontId="0" fillId="2" borderId="41" xfId="1" applyNumberFormat="1" applyFont="1" applyFill="1" applyBorder="1" applyAlignment="1">
      <alignment horizontal="center"/>
    </xf>
    <xf numFmtId="2" fontId="5" fillId="2" borderId="41" xfId="1" applyNumberFormat="1" applyFont="1" applyFill="1" applyBorder="1" applyAlignment="1">
      <alignment horizontal="center"/>
    </xf>
    <xf numFmtId="0" fontId="0" fillId="2" borderId="11" xfId="1" applyFont="1" applyFill="1" applyBorder="1" applyAlignment="1">
      <alignment horizontal="left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40" xfId="1" applyFont="1" applyFill="1" applyBorder="1" applyAlignment="1">
      <alignment horizontal="center" vertical="center" wrapText="1"/>
    </xf>
    <xf numFmtId="0" fontId="6" fillId="2" borderId="41" xfId="1" applyFont="1" applyFill="1" applyBorder="1" applyAlignment="1">
      <alignment horizontal="left" vertical="center" wrapText="1"/>
    </xf>
    <xf numFmtId="0" fontId="6" fillId="2" borderId="41" xfId="0" applyFont="1" applyFill="1" applyBorder="1" applyAlignment="1">
      <alignment horizontal="left" vertical="center"/>
    </xf>
    <xf numFmtId="2" fontId="6" fillId="2" borderId="41" xfId="0" applyNumberFormat="1" applyFont="1" applyFill="1" applyBorder="1" applyAlignment="1">
      <alignment horizontal="center" vertical="center"/>
    </xf>
    <xf numFmtId="2" fontId="6" fillId="2" borderId="41" xfId="1" applyNumberFormat="1" applyFont="1" applyFill="1" applyBorder="1" applyAlignment="1">
      <alignment horizontal="center" vertical="center" wrapText="1"/>
    </xf>
    <xf numFmtId="2" fontId="6" fillId="2" borderId="42" xfId="1" applyNumberFormat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/>
    </xf>
    <xf numFmtId="0" fontId="5" fillId="2" borderId="23" xfId="1" applyFont="1" applyFill="1" applyBorder="1" applyAlignment="1">
      <alignment horizontal="center" vertical="center" wrapText="1"/>
    </xf>
    <xf numFmtId="2" fontId="5" fillId="2" borderId="12" xfId="1" applyNumberFormat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49" fontId="5" fillId="2" borderId="40" xfId="2" applyNumberFormat="1" applyFont="1" applyFill="1" applyBorder="1" applyAlignment="1">
      <alignment horizontal="center" vertical="center" wrapText="1" shrinkToFit="1"/>
    </xf>
    <xf numFmtId="0" fontId="6" fillId="2" borderId="41" xfId="0" applyFont="1" applyFill="1" applyBorder="1" applyAlignment="1">
      <alignment horizontal="left" vertical="center" wrapText="1"/>
    </xf>
    <xf numFmtId="49" fontId="5" fillId="2" borderId="41" xfId="2" applyNumberFormat="1" applyFont="1" applyFill="1" applyBorder="1" applyAlignment="1">
      <alignment horizontal="left" vertical="center" wrapText="1" shrinkToFit="1"/>
    </xf>
    <xf numFmtId="2" fontId="5" fillId="2" borderId="41" xfId="2" applyNumberFormat="1" applyFont="1" applyFill="1" applyBorder="1" applyAlignment="1">
      <alignment horizontal="center" vertical="center" wrapText="1" shrinkToFit="1"/>
    </xf>
    <xf numFmtId="2" fontId="5" fillId="2" borderId="42" xfId="2" applyNumberFormat="1" applyFont="1" applyFill="1" applyBorder="1" applyAlignment="1">
      <alignment horizontal="center" vertical="center" wrapText="1" shrinkToFit="1"/>
    </xf>
    <xf numFmtId="2" fontId="0" fillId="2" borderId="42" xfId="1" applyNumberFormat="1" applyFont="1" applyFill="1" applyBorder="1" applyAlignment="1">
      <alignment horizontal="center" vertical="center"/>
    </xf>
    <xf numFmtId="2" fontId="0" fillId="2" borderId="12" xfId="1" applyNumberFormat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 wrapText="1"/>
    </xf>
    <xf numFmtId="165" fontId="2" fillId="2" borderId="11" xfId="1" applyNumberFormat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2" fontId="2" fillId="2" borderId="12" xfId="1" applyNumberFormat="1" applyFont="1" applyFill="1" applyBorder="1" applyAlignment="1">
      <alignment horizontal="center" vertical="center" wrapText="1"/>
    </xf>
    <xf numFmtId="0" fontId="0" fillId="2" borderId="23" xfId="1" applyFont="1" applyFill="1" applyBorder="1" applyAlignment="1">
      <alignment horizontal="center" vertical="center" wrapText="1"/>
    </xf>
    <xf numFmtId="2" fontId="0" fillId="2" borderId="12" xfId="1" applyNumberFormat="1" applyFont="1" applyFill="1" applyBorder="1" applyAlignment="1">
      <alignment horizontal="center" vertical="center" wrapText="1"/>
    </xf>
    <xf numFmtId="2" fontId="2" fillId="2" borderId="35" xfId="1" applyNumberFormat="1" applyFont="1" applyFill="1" applyBorder="1" applyAlignment="1">
      <alignment horizontal="center" vertical="center" wrapText="1" shrinkToFit="1"/>
    </xf>
    <xf numFmtId="2" fontId="2" fillId="2" borderId="36" xfId="1" applyNumberFormat="1" applyFont="1" applyFill="1" applyBorder="1" applyAlignment="1">
      <alignment horizontal="center" vertical="center" wrapText="1" shrinkToFit="1"/>
    </xf>
    <xf numFmtId="0" fontId="6" fillId="2" borderId="40" xfId="1" applyFont="1" applyFill="1" applyBorder="1" applyAlignment="1">
      <alignment horizontal="center" vertical="center"/>
    </xf>
    <xf numFmtId="2" fontId="5" fillId="2" borderId="11" xfId="1" applyNumberFormat="1" applyFont="1" applyFill="1" applyBorder="1" applyAlignment="1">
      <alignment horizontal="left" vertical="center" wrapText="1"/>
    </xf>
    <xf numFmtId="49" fontId="0" fillId="2" borderId="23" xfId="1" applyNumberFormat="1" applyFont="1" applyFill="1" applyBorder="1" applyAlignment="1">
      <alignment horizontal="center" vertical="center" wrapText="1" shrinkToFit="1"/>
    </xf>
    <xf numFmtId="49" fontId="0" fillId="2" borderId="11" xfId="1" applyNumberFormat="1" applyFont="1" applyFill="1" applyBorder="1" applyAlignment="1">
      <alignment horizontal="left" vertical="center" wrapText="1" shrinkToFit="1"/>
    </xf>
    <xf numFmtId="2" fontId="0" fillId="2" borderId="11" xfId="1" applyNumberFormat="1" applyFont="1" applyFill="1" applyBorder="1" applyAlignment="1">
      <alignment horizontal="center" vertical="center" wrapText="1" shrinkToFit="1"/>
    </xf>
    <xf numFmtId="2" fontId="6" fillId="2" borderId="11" xfId="1" applyNumberFormat="1" applyFont="1" applyFill="1" applyBorder="1" applyAlignment="1">
      <alignment horizontal="center" vertical="center" wrapText="1" shrinkToFit="1"/>
    </xf>
    <xf numFmtId="2" fontId="6" fillId="2" borderId="12" xfId="1" applyNumberFormat="1" applyFont="1" applyFill="1" applyBorder="1" applyAlignment="1">
      <alignment horizontal="center" vertical="center" wrapText="1" shrinkToFit="1"/>
    </xf>
    <xf numFmtId="0" fontId="0" fillId="2" borderId="0" xfId="0" applyFill="1"/>
    <xf numFmtId="0" fontId="9" fillId="2" borderId="0" xfId="1" applyFont="1" applyFill="1" applyBorder="1" applyAlignment="1">
      <alignment horizontal="center" vertical="center"/>
    </xf>
    <xf numFmtId="0" fontId="1" fillId="2" borderId="0" xfId="1" applyFill="1" applyBorder="1"/>
    <xf numFmtId="4" fontId="10" fillId="2" borderId="0" xfId="1" applyNumberFormat="1" applyFont="1" applyFill="1" applyBorder="1" applyAlignment="1">
      <alignment vertical="center"/>
    </xf>
    <xf numFmtId="2" fontId="10" fillId="2" borderId="0" xfId="1" applyNumberFormat="1" applyFont="1" applyFill="1" applyBorder="1" applyAlignment="1">
      <alignment vertical="center"/>
    </xf>
    <xf numFmtId="49" fontId="8" fillId="2" borderId="40" xfId="1" applyNumberFormat="1" applyFont="1" applyFill="1" applyBorder="1" applyAlignment="1">
      <alignment horizontal="center" vertical="center" wrapText="1" shrinkToFit="1"/>
    </xf>
    <xf numFmtId="49" fontId="8" fillId="2" borderId="41" xfId="1" applyNumberFormat="1" applyFont="1" applyFill="1" applyBorder="1" applyAlignment="1">
      <alignment horizontal="center" vertical="center" wrapText="1" shrinkToFit="1"/>
    </xf>
    <xf numFmtId="2" fontId="8" fillId="2" borderId="42" xfId="1" applyNumberFormat="1" applyFont="1" applyFill="1" applyBorder="1" applyAlignment="1">
      <alignment horizontal="center" vertical="center" wrapText="1" shrinkToFit="1"/>
    </xf>
    <xf numFmtId="0" fontId="9" fillId="2" borderId="0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vertical="center"/>
    </xf>
    <xf numFmtId="2" fontId="11" fillId="2" borderId="12" xfId="1" applyNumberFormat="1" applyFont="1" applyFill="1" applyBorder="1" applyAlignment="1">
      <alignment horizontal="center" vertical="center"/>
    </xf>
    <xf numFmtId="0" fontId="11" fillId="2" borderId="0" xfId="1" applyFont="1" applyFill="1" applyBorder="1"/>
    <xf numFmtId="0" fontId="11" fillId="2" borderId="45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vertical="center" wrapText="1"/>
    </xf>
    <xf numFmtId="2" fontId="11" fillId="2" borderId="15" xfId="1" applyNumberFormat="1" applyFont="1" applyFill="1" applyBorder="1" applyAlignment="1">
      <alignment horizontal="center" vertical="center" wrapText="1"/>
    </xf>
    <xf numFmtId="2" fontId="8" fillId="2" borderId="39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3" fillId="2" borderId="43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right" vertical="center"/>
    </xf>
    <xf numFmtId="0" fontId="3" fillId="2" borderId="44" xfId="0" applyFont="1" applyFill="1" applyBorder="1" applyAlignment="1">
      <alignment horizontal="right" vertical="center"/>
    </xf>
    <xf numFmtId="164" fontId="5" fillId="3" borderId="0" xfId="1" applyNumberFormat="1" applyFont="1" applyFill="1" applyBorder="1" applyAlignment="1">
      <alignment horizontal="center" vertical="center" wrapText="1" shrinkToFit="1"/>
    </xf>
    <xf numFmtId="2" fontId="6" fillId="2" borderId="0" xfId="1" applyNumberFormat="1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right" vertical="center"/>
    </xf>
    <xf numFmtId="0" fontId="4" fillId="2" borderId="34" xfId="0" applyFont="1" applyFill="1" applyBorder="1" applyAlignment="1">
      <alignment horizontal="right" vertical="center"/>
    </xf>
    <xf numFmtId="0" fontId="4" fillId="2" borderId="44" xfId="0" applyFont="1" applyFill="1" applyBorder="1" applyAlignment="1">
      <alignment horizontal="right" vertical="center"/>
    </xf>
    <xf numFmtId="164" fontId="8" fillId="5" borderId="0" xfId="1" applyNumberFormat="1" applyFont="1" applyFill="1" applyBorder="1" applyAlignment="1">
      <alignment horizontal="left" vertical="center"/>
    </xf>
    <xf numFmtId="0" fontId="8" fillId="2" borderId="37" xfId="1" applyFont="1" applyFill="1" applyBorder="1" applyAlignment="1">
      <alignment horizontal="left" vertical="center"/>
    </xf>
    <xf numFmtId="0" fontId="8" fillId="2" borderId="38" xfId="1" applyFont="1" applyFill="1" applyBorder="1" applyAlignment="1">
      <alignment horizontal="left" vertical="center"/>
    </xf>
    <xf numFmtId="164" fontId="19" fillId="0" borderId="46" xfId="0" applyNumberFormat="1" applyFont="1" applyFill="1" applyBorder="1" applyAlignment="1">
      <alignment horizontal="center" vertical="center"/>
    </xf>
    <xf numFmtId="164" fontId="19" fillId="0" borderId="47" xfId="0" applyNumberFormat="1" applyFont="1" applyFill="1" applyBorder="1" applyAlignment="1">
      <alignment horizontal="center" vertical="center"/>
    </xf>
    <xf numFmtId="164" fontId="19" fillId="0" borderId="48" xfId="0" applyNumberFormat="1" applyFont="1" applyFill="1" applyBorder="1" applyAlignment="1">
      <alignment horizontal="center" vertical="center"/>
    </xf>
    <xf numFmtId="0" fontId="0" fillId="0" borderId="0" xfId="0" applyFill="1"/>
    <xf numFmtId="164" fontId="20" fillId="0" borderId="1" xfId="1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4" fontId="21" fillId="0" borderId="3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164" fontId="17" fillId="0" borderId="5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center"/>
    </xf>
    <xf numFmtId="0" fontId="17" fillId="0" borderId="7" xfId="0" applyNumberFormat="1" applyFont="1" applyFill="1" applyBorder="1" applyAlignment="1">
      <alignment horizontal="right" vertical="center"/>
    </xf>
    <xf numFmtId="49" fontId="17" fillId="0" borderId="7" xfId="0" applyNumberFormat="1" applyFont="1" applyFill="1" applyBorder="1" applyAlignment="1">
      <alignment vertical="center"/>
    </xf>
    <xf numFmtId="4" fontId="17" fillId="0" borderId="7" xfId="0" applyNumberFormat="1" applyFont="1" applyFill="1" applyBorder="1" applyAlignment="1">
      <alignment horizontal="right" vertical="center"/>
    </xf>
    <xf numFmtId="0" fontId="18" fillId="0" borderId="8" xfId="1" applyFont="1" applyFill="1" applyBorder="1" applyAlignment="1">
      <alignment vertical="center"/>
    </xf>
    <xf numFmtId="164" fontId="17" fillId="0" borderId="9" xfId="1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right" vertical="center" wrapText="1"/>
    </xf>
    <xf numFmtId="0" fontId="17" fillId="0" borderId="11" xfId="1" applyFont="1" applyFill="1" applyBorder="1" applyAlignment="1">
      <alignment horizontal="left" vertical="center" wrapText="1"/>
    </xf>
    <xf numFmtId="2" fontId="17" fillId="0" borderId="11" xfId="1" applyNumberFormat="1" applyFont="1" applyFill="1" applyBorder="1" applyAlignment="1">
      <alignment horizontal="center" vertical="center"/>
    </xf>
    <xf numFmtId="2" fontId="18" fillId="0" borderId="12" xfId="1" applyNumberFormat="1" applyFont="1" applyFill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1" fontId="22" fillId="0" borderId="14" xfId="0" applyNumberFormat="1" applyFont="1" applyFill="1" applyBorder="1" applyAlignment="1">
      <alignment horizontal="right" vertical="center"/>
    </xf>
    <xf numFmtId="0" fontId="18" fillId="0" borderId="14" xfId="1" applyFont="1" applyFill="1" applyBorder="1" applyAlignment="1">
      <alignment vertical="center"/>
    </xf>
    <xf numFmtId="4" fontId="0" fillId="0" borderId="14" xfId="0" applyNumberFormat="1" applyFont="1" applyFill="1" applyBorder="1" applyAlignment="1">
      <alignment horizontal="right" vertical="center"/>
    </xf>
    <xf numFmtId="0" fontId="18" fillId="0" borderId="15" xfId="1" applyFont="1" applyFill="1" applyBorder="1" applyAlignment="1">
      <alignment vertical="center"/>
    </xf>
    <xf numFmtId="0" fontId="17" fillId="0" borderId="16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right" vertical="center" wrapText="1"/>
    </xf>
    <xf numFmtId="0" fontId="17" fillId="0" borderId="17" xfId="1" applyFont="1" applyFill="1" applyBorder="1" applyAlignment="1">
      <alignment vertical="center" wrapText="1"/>
    </xf>
    <xf numFmtId="4" fontId="17" fillId="0" borderId="17" xfId="1" applyNumberFormat="1" applyFont="1" applyFill="1" applyBorder="1" applyAlignment="1">
      <alignment horizontal="right" vertical="center"/>
    </xf>
    <xf numFmtId="0" fontId="18" fillId="0" borderId="18" xfId="1" applyFont="1" applyFill="1" applyBorder="1" applyAlignment="1">
      <alignment vertical="center"/>
    </xf>
    <xf numFmtId="0" fontId="17" fillId="0" borderId="10" xfId="0" applyFont="1" applyFill="1" applyBorder="1" applyAlignment="1" applyProtection="1">
      <alignment vertical="center"/>
      <protection locked="0"/>
    </xf>
    <xf numFmtId="0" fontId="17" fillId="0" borderId="11" xfId="0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vertical="center"/>
    </xf>
    <xf numFmtId="4" fontId="17" fillId="0" borderId="11" xfId="0" applyNumberFormat="1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vertical="center"/>
    </xf>
    <xf numFmtId="0" fontId="18" fillId="0" borderId="10" xfId="0" applyFont="1" applyFill="1" applyBorder="1" applyAlignment="1" applyProtection="1">
      <alignment vertical="center"/>
      <protection locked="0"/>
    </xf>
    <xf numFmtId="0" fontId="18" fillId="0" borderId="11" xfId="0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vertical="center"/>
    </xf>
    <xf numFmtId="4" fontId="18" fillId="0" borderId="11" xfId="0" applyNumberFormat="1" applyFont="1" applyFill="1" applyBorder="1" applyAlignment="1">
      <alignment horizontal="right" vertical="center" wrapText="1"/>
    </xf>
    <xf numFmtId="0" fontId="17" fillId="0" borderId="11" xfId="1" applyFont="1" applyFill="1" applyBorder="1" applyAlignment="1">
      <alignment horizontal="right" vertical="center"/>
    </xf>
    <xf numFmtId="0" fontId="17" fillId="0" borderId="11" xfId="1" applyFont="1" applyFill="1" applyBorder="1" applyAlignment="1">
      <alignment vertical="center"/>
    </xf>
    <xf numFmtId="4" fontId="17" fillId="0" borderId="11" xfId="1" applyNumberFormat="1" applyFont="1" applyFill="1" applyBorder="1" applyAlignment="1">
      <alignment horizontal="right" vertical="center"/>
    </xf>
    <xf numFmtId="0" fontId="22" fillId="0" borderId="19" xfId="1" applyFont="1" applyFill="1" applyBorder="1" applyAlignment="1">
      <alignment vertical="center"/>
    </xf>
    <xf numFmtId="0" fontId="22" fillId="0" borderId="20" xfId="1" applyFont="1" applyFill="1" applyBorder="1" applyAlignment="1">
      <alignment horizontal="right" vertical="center"/>
    </xf>
    <xf numFmtId="0" fontId="18" fillId="0" borderId="20" xfId="1" applyFont="1" applyFill="1" applyBorder="1" applyAlignment="1">
      <alignment vertical="center"/>
    </xf>
    <xf numFmtId="4" fontId="18" fillId="0" borderId="20" xfId="1" applyNumberFormat="1" applyFont="1" applyFill="1" applyBorder="1" applyAlignment="1">
      <alignment horizontal="right" vertical="center"/>
    </xf>
    <xf numFmtId="0" fontId="18" fillId="0" borderId="21" xfId="1" applyFont="1" applyFill="1" applyBorder="1" applyAlignment="1">
      <alignment vertical="center"/>
    </xf>
    <xf numFmtId="0" fontId="17" fillId="0" borderId="16" xfId="1" applyFont="1" applyFill="1" applyBorder="1" applyAlignment="1">
      <alignment vertical="center"/>
    </xf>
    <xf numFmtId="0" fontId="17" fillId="0" borderId="17" xfId="1" applyFont="1" applyFill="1" applyBorder="1" applyAlignment="1">
      <alignment horizontal="right" vertical="center"/>
    </xf>
    <xf numFmtId="0" fontId="17" fillId="0" borderId="17" xfId="1" applyFont="1" applyFill="1" applyBorder="1" applyAlignment="1">
      <alignment vertical="center"/>
    </xf>
    <xf numFmtId="0" fontId="17" fillId="0" borderId="10" xfId="1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right" vertical="center" wrapText="1"/>
    </xf>
    <xf numFmtId="0" fontId="17" fillId="0" borderId="7" xfId="1" applyFont="1" applyFill="1" applyBorder="1" applyAlignment="1">
      <alignment vertical="center" wrapText="1"/>
    </xf>
    <xf numFmtId="4" fontId="17" fillId="0" borderId="7" xfId="1" applyNumberFormat="1" applyFont="1" applyFill="1" applyBorder="1" applyAlignment="1">
      <alignment horizontal="right" vertical="center"/>
    </xf>
    <xf numFmtId="0" fontId="18" fillId="0" borderId="23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right" vertical="center" wrapText="1"/>
    </xf>
    <xf numFmtId="0" fontId="18" fillId="0" borderId="11" xfId="1" applyFont="1" applyFill="1" applyBorder="1" applyAlignment="1">
      <alignment vertical="center" wrapText="1"/>
    </xf>
    <xf numFmtId="0" fontId="17" fillId="0" borderId="23" xfId="0" applyFont="1" applyFill="1" applyBorder="1" applyAlignment="1" applyProtection="1">
      <alignment vertical="center"/>
      <protection locked="0"/>
    </xf>
    <xf numFmtId="0" fontId="17" fillId="0" borderId="11" xfId="1" applyFont="1" applyFill="1" applyBorder="1" applyAlignment="1">
      <alignment vertical="center" wrapText="1"/>
    </xf>
    <xf numFmtId="0" fontId="18" fillId="0" borderId="23" xfId="0" applyFont="1" applyFill="1" applyBorder="1" applyAlignment="1" applyProtection="1">
      <alignment vertical="center"/>
      <protection locked="0"/>
    </xf>
    <xf numFmtId="0" fontId="22" fillId="0" borderId="24" xfId="1" applyFont="1" applyFill="1" applyBorder="1" applyAlignment="1">
      <alignment vertical="center"/>
    </xf>
    <xf numFmtId="0" fontId="18" fillId="0" borderId="25" xfId="1" applyFont="1" applyFill="1" applyBorder="1" applyAlignment="1">
      <alignment horizontal="right" vertical="center" wrapText="1"/>
    </xf>
    <xf numFmtId="0" fontId="18" fillId="0" borderId="25" xfId="1" applyFont="1" applyFill="1" applyBorder="1" applyAlignment="1">
      <alignment vertical="center" wrapText="1"/>
    </xf>
    <xf numFmtId="4" fontId="18" fillId="0" borderId="25" xfId="1" applyNumberFormat="1" applyFont="1" applyFill="1" applyBorder="1" applyAlignment="1">
      <alignment horizontal="right" vertical="center" wrapText="1"/>
    </xf>
    <xf numFmtId="0" fontId="18" fillId="0" borderId="26" xfId="1" applyFont="1" applyFill="1" applyBorder="1" applyAlignment="1">
      <alignment vertical="center" wrapText="1"/>
    </xf>
    <xf numFmtId="0" fontId="17" fillId="0" borderId="16" xfId="0" applyFont="1" applyFill="1" applyBorder="1" applyAlignment="1" applyProtection="1">
      <alignment vertical="center"/>
      <protection locked="0"/>
    </xf>
    <xf numFmtId="0" fontId="17" fillId="0" borderId="17" xfId="0" applyFont="1" applyFill="1" applyBorder="1" applyAlignment="1">
      <alignment horizontal="right" vertical="center"/>
    </xf>
    <xf numFmtId="4" fontId="17" fillId="0" borderId="17" xfId="0" applyNumberFormat="1" applyFont="1" applyFill="1" applyBorder="1" applyAlignment="1">
      <alignment horizontal="right" vertical="center" wrapText="1"/>
    </xf>
    <xf numFmtId="0" fontId="22" fillId="0" borderId="27" xfId="1" applyFont="1" applyFill="1" applyBorder="1" applyAlignment="1">
      <alignment vertical="center"/>
    </xf>
    <xf numFmtId="0" fontId="18" fillId="0" borderId="20" xfId="0" applyFont="1" applyFill="1" applyBorder="1" applyAlignment="1">
      <alignment horizontal="right" vertical="center"/>
    </xf>
    <xf numFmtId="0" fontId="18" fillId="0" borderId="20" xfId="1" applyFont="1" applyFill="1" applyBorder="1" applyAlignment="1">
      <alignment vertical="center" wrapText="1"/>
    </xf>
    <xf numFmtId="4" fontId="18" fillId="0" borderId="20" xfId="0" applyNumberFormat="1" applyFont="1" applyFill="1" applyBorder="1" applyAlignment="1">
      <alignment horizontal="right" vertical="center" wrapText="1"/>
    </xf>
    <xf numFmtId="0" fontId="17" fillId="0" borderId="6" xfId="1" applyFont="1" applyFill="1" applyBorder="1" applyAlignment="1">
      <alignment vertical="center" wrapText="1"/>
    </xf>
    <xf numFmtId="0" fontId="17" fillId="0" borderId="7" xfId="1" applyFont="1" applyFill="1" applyBorder="1" applyAlignment="1">
      <alignment horizontal="right" vertical="center" wrapText="1"/>
    </xf>
    <xf numFmtId="4" fontId="17" fillId="0" borderId="7" xfId="1" applyNumberFormat="1" applyFont="1" applyFill="1" applyBorder="1" applyAlignment="1">
      <alignment horizontal="right" vertical="center" wrapText="1"/>
    </xf>
    <xf numFmtId="0" fontId="18" fillId="0" borderId="8" xfId="1" applyFont="1" applyFill="1" applyBorder="1" applyAlignment="1">
      <alignment vertical="center" wrapText="1"/>
    </xf>
    <xf numFmtId="2" fontId="17" fillId="0" borderId="17" xfId="0" applyNumberFormat="1" applyFont="1" applyFill="1" applyBorder="1" applyAlignment="1">
      <alignment vertical="center" wrapText="1"/>
    </xf>
    <xf numFmtId="0" fontId="18" fillId="0" borderId="18" xfId="1" applyFont="1" applyFill="1" applyBorder="1" applyAlignment="1">
      <alignment vertical="center" wrapText="1"/>
    </xf>
    <xf numFmtId="0" fontId="17" fillId="0" borderId="7" xfId="0" applyFont="1" applyFill="1" applyBorder="1" applyAlignment="1">
      <alignment horizontal="right" vertical="center"/>
    </xf>
    <xf numFmtId="2" fontId="17" fillId="0" borderId="7" xfId="0" applyNumberFormat="1" applyFont="1" applyFill="1" applyBorder="1" applyAlignment="1">
      <alignment vertical="center" wrapText="1"/>
    </xf>
    <xf numFmtId="4" fontId="17" fillId="0" borderId="7" xfId="0" applyNumberFormat="1" applyFont="1" applyFill="1" applyBorder="1" applyAlignment="1">
      <alignment horizontal="right" vertical="center" wrapText="1"/>
    </xf>
    <xf numFmtId="0" fontId="17" fillId="0" borderId="10" xfId="0" applyFont="1" applyFill="1" applyBorder="1" applyAlignment="1">
      <alignment vertical="center" wrapText="1"/>
    </xf>
    <xf numFmtId="0" fontId="18" fillId="0" borderId="12" xfId="1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22" fillId="0" borderId="13" xfId="1" applyFont="1" applyFill="1" applyBorder="1" applyAlignment="1">
      <alignment vertical="center"/>
    </xf>
    <xf numFmtId="0" fontId="18" fillId="0" borderId="14" xfId="1" applyFont="1" applyFill="1" applyBorder="1" applyAlignment="1">
      <alignment horizontal="right" vertical="center"/>
    </xf>
    <xf numFmtId="4" fontId="18" fillId="0" borderId="14" xfId="1" applyNumberFormat="1" applyFont="1" applyFill="1" applyBorder="1" applyAlignment="1">
      <alignment horizontal="right" vertical="center"/>
    </xf>
    <xf numFmtId="0" fontId="17" fillId="0" borderId="17" xfId="0" applyFont="1" applyFill="1" applyBorder="1" applyAlignment="1">
      <alignment vertical="center" wrapText="1"/>
    </xf>
    <xf numFmtId="4" fontId="17" fillId="0" borderId="17" xfId="0" applyNumberFormat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 wrapText="1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5" xfId="1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4" fontId="17" fillId="0" borderId="28" xfId="0" applyNumberFormat="1" applyFont="1" applyFill="1" applyBorder="1" applyAlignment="1">
      <alignment horizontal="right" vertical="center"/>
    </xf>
    <xf numFmtId="0" fontId="18" fillId="0" borderId="20" xfId="1" applyFont="1" applyFill="1" applyBorder="1" applyAlignment="1">
      <alignment horizontal="right" vertical="center" wrapText="1"/>
    </xf>
    <xf numFmtId="4" fontId="18" fillId="0" borderId="20" xfId="1" applyNumberFormat="1" applyFont="1" applyFill="1" applyBorder="1" applyAlignment="1">
      <alignment horizontal="right" vertical="center" wrapText="1"/>
    </xf>
    <xf numFmtId="0" fontId="18" fillId="0" borderId="21" xfId="1" applyFont="1" applyFill="1" applyBorder="1" applyAlignment="1">
      <alignment vertical="center" wrapText="1"/>
    </xf>
    <xf numFmtId="0" fontId="18" fillId="0" borderId="20" xfId="0" applyFont="1" applyFill="1" applyBorder="1" applyAlignment="1">
      <alignment horizontal="right" vertical="center" wrapText="1"/>
    </xf>
    <xf numFmtId="0" fontId="18" fillId="0" borderId="20" xfId="0" applyFont="1" applyFill="1" applyBorder="1" applyAlignment="1">
      <alignment vertical="center" wrapText="1"/>
    </xf>
    <xf numFmtId="164" fontId="17" fillId="0" borderId="29" xfId="1" applyNumberFormat="1" applyFont="1" applyFill="1" applyBorder="1" applyAlignment="1">
      <alignment horizontal="center" vertical="center"/>
    </xf>
    <xf numFmtId="0" fontId="17" fillId="0" borderId="30" xfId="1" applyFont="1" applyFill="1" applyBorder="1" applyAlignment="1">
      <alignment vertical="center" wrapText="1"/>
    </xf>
    <xf numFmtId="0" fontId="17" fillId="0" borderId="17" xfId="1" applyFont="1" applyFill="1" applyBorder="1" applyAlignment="1">
      <alignment horizontal="right" vertical="center" wrapText="1"/>
    </xf>
    <xf numFmtId="4" fontId="17" fillId="0" borderId="17" xfId="1" applyNumberFormat="1" applyFont="1" applyFill="1" applyBorder="1" applyAlignment="1">
      <alignment horizontal="right" vertical="center" wrapText="1"/>
    </xf>
    <xf numFmtId="164" fontId="17" fillId="0" borderId="31" xfId="1" applyNumberFormat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vertical="center" wrapText="1"/>
    </xf>
    <xf numFmtId="0" fontId="17" fillId="0" borderId="11" xfId="1" applyFont="1" applyFill="1" applyBorder="1" applyAlignment="1">
      <alignment horizontal="right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4" fontId="17" fillId="0" borderId="32" xfId="1" applyNumberFormat="1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vertical="center"/>
    </xf>
    <xf numFmtId="0" fontId="18" fillId="0" borderId="17" xfId="1" applyFont="1" applyFill="1" applyBorder="1" applyAlignment="1">
      <alignment horizontal="right" vertical="center"/>
    </xf>
    <xf numFmtId="0" fontId="18" fillId="0" borderId="17" xfId="1" applyFont="1" applyFill="1" applyBorder="1" applyAlignment="1">
      <alignment vertical="center"/>
    </xf>
    <xf numFmtId="4" fontId="18" fillId="0" borderId="17" xfId="1" applyNumberFormat="1" applyFont="1" applyFill="1" applyBorder="1" applyAlignment="1">
      <alignment horizontal="right" vertical="center"/>
    </xf>
    <xf numFmtId="0" fontId="17" fillId="0" borderId="14" xfId="0" applyFont="1" applyFill="1" applyBorder="1" applyAlignment="1">
      <alignment horizontal="right" vertical="center"/>
    </xf>
    <xf numFmtId="0" fontId="17" fillId="0" borderId="14" xfId="0" applyFont="1" applyFill="1" applyBorder="1" applyAlignment="1">
      <alignment vertical="center"/>
    </xf>
    <xf numFmtId="4" fontId="17" fillId="0" borderId="14" xfId="0" applyNumberFormat="1" applyFont="1" applyFill="1" applyBorder="1" applyAlignment="1">
      <alignment horizontal="right" vertical="center" wrapText="1"/>
    </xf>
    <xf numFmtId="4" fontId="17" fillId="0" borderId="7" xfId="0" applyNumberFormat="1" applyFont="1" applyFill="1" applyBorder="1" applyAlignment="1">
      <alignment vertical="center"/>
    </xf>
    <xf numFmtId="0" fontId="17" fillId="0" borderId="7" xfId="1" applyFont="1" applyFill="1" applyBorder="1" applyAlignment="1">
      <alignment vertical="center"/>
    </xf>
    <xf numFmtId="0" fontId="18" fillId="0" borderId="33" xfId="1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/>
    </xf>
    <xf numFmtId="0" fontId="18" fillId="0" borderId="28" xfId="0" applyFont="1" applyFill="1" applyBorder="1" applyAlignment="1">
      <alignment horizontal="right" vertical="center"/>
    </xf>
    <xf numFmtId="4" fontId="18" fillId="0" borderId="28" xfId="0" applyNumberFormat="1" applyFont="1" applyFill="1" applyBorder="1" applyAlignment="1">
      <alignment vertical="center"/>
    </xf>
    <xf numFmtId="4" fontId="18" fillId="0" borderId="28" xfId="0" applyNumberFormat="1" applyFont="1" applyFill="1" applyBorder="1" applyAlignment="1">
      <alignment horizontal="right" vertical="center" wrapText="1"/>
    </xf>
    <xf numFmtId="0" fontId="18" fillId="0" borderId="33" xfId="1" applyFont="1" applyFill="1" applyBorder="1" applyAlignment="1">
      <alignment vertical="center"/>
    </xf>
  </cellXfs>
  <cellStyles count="3">
    <cellStyle name="Normál" xfId="0" builtinId="0" customBuiltin="1"/>
    <cellStyle name="Normál 2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danicsl/Desktop/NKH_2013/MS%20090%20vonal%20t&#225;bl&#225;z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a. Ürszelvény"/>
      <sheetName val="02b. Lejttörés"/>
      <sheetName val="02c. Ívek"/>
      <sheetName val="02d. Tengelytávolság"/>
      <sheetName val="02e. Jellemző keresztszelvény"/>
      <sheetName val="02f. Sínrendszer"/>
      <sheetName val="02g. Illesztés típusa"/>
      <sheetName val="02h. Felépítmény kialakítása"/>
      <sheetName val="02i. Leerősítések"/>
      <sheetName val="02.j Síndőlés"/>
      <sheetName val="02.k Aljak"/>
      <sheetName val="02.l Ágyazat"/>
      <sheetName val="02.m Űrszelvény"/>
      <sheetName val="02.n Víztelenítés"/>
      <sheetName val="03.b Menetidő"/>
      <sheetName val="05.b Mérnöki szerkezetek"/>
      <sheetName val="06.a Szolgálati helyek"/>
      <sheetName val="06.b Vágányok"/>
      <sheetName val="06.c Életvédelmi kerítés"/>
      <sheetName val="06.d Állomási biz.ber"/>
      <sheetName val="06.e Állomási felsővezeték"/>
      <sheetName val="06.f Állomási vgkapcsolatok"/>
      <sheetName val="06.g Térvilágítás"/>
      <sheetName val="06.h Állomási saját célú"/>
      <sheetName val="8. Nyíltvonali biz.ber."/>
      <sheetName val="9. Közút-vasút keresztezés"/>
      <sheetName val="10.a Nyíltvonali felsővez."/>
      <sheetName val="10.b Keresztező vezetékek"/>
      <sheetName val="10.c Keresztező utak"/>
      <sheetName val="11.b Peronok"/>
      <sheetName val="Forrásadat"/>
      <sheetName val="Saját cél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A1" t="str">
            <v>Felsőzsolca</v>
          </cell>
        </row>
        <row r="2">
          <cell r="A2" t="str">
            <v>Felsőzsolca-Kötek ipvk.</v>
          </cell>
        </row>
        <row r="3">
          <cell r="A3" t="str">
            <v>Onga</v>
          </cell>
        </row>
        <row r="4">
          <cell r="A4" t="str">
            <v>Ongaújfalu mh.</v>
          </cell>
        </row>
        <row r="5">
          <cell r="A5" t="str">
            <v>Szikszó-Vásártér mh.</v>
          </cell>
        </row>
        <row r="6">
          <cell r="A6" t="str">
            <v>Szikszó</v>
          </cell>
        </row>
        <row r="7">
          <cell r="A7" t="str">
            <v>Aszaló mh.</v>
          </cell>
        </row>
        <row r="8">
          <cell r="A8" t="str">
            <v>Halmaj</v>
          </cell>
        </row>
        <row r="9">
          <cell r="A9" t="str">
            <v>Csobád mh.</v>
          </cell>
        </row>
        <row r="10">
          <cell r="A10" t="str">
            <v>Ináncs mh.</v>
          </cell>
        </row>
        <row r="11">
          <cell r="A11" t="str">
            <v>Forró-Encs</v>
          </cell>
        </row>
        <row r="12">
          <cell r="A12" t="str">
            <v>Méra mh.</v>
          </cell>
        </row>
        <row r="13">
          <cell r="A13" t="str">
            <v>Novajidrány</v>
          </cell>
        </row>
        <row r="14">
          <cell r="A14" t="str">
            <v>Hernádvéce mh.</v>
          </cell>
        </row>
        <row r="15">
          <cell r="A15" t="str">
            <v>Hernádszurdok mh.</v>
          </cell>
        </row>
        <row r="16">
          <cell r="A16" t="str">
            <v>Hidasnémeti</v>
          </cell>
        </row>
        <row r="17">
          <cell r="A17" t="str">
            <v>Hidasnémeti oh.</v>
          </cell>
        </row>
      </sheetData>
      <sheetData sheetId="3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J11" sqref="J11"/>
    </sheetView>
  </sheetViews>
  <sheetFormatPr defaultRowHeight="15"/>
  <cols>
    <col min="1" max="1" width="24.140625" style="138" bestFit="1" customWidth="1"/>
    <col min="2" max="2" width="39.28515625" style="138" customWidth="1"/>
    <col min="3" max="3" width="9.42578125" style="138" customWidth="1"/>
    <col min="4" max="4" width="33.42578125" style="138" bestFit="1" customWidth="1"/>
    <col min="5" max="5" width="8.85546875" style="138" bestFit="1" customWidth="1"/>
    <col min="6" max="6" width="7.85546875" style="138" bestFit="1" customWidth="1"/>
    <col min="7" max="16384" width="9.140625" style="138"/>
  </cols>
  <sheetData>
    <row r="1" spans="1:6" ht="20.25" thickTop="1" thickBot="1">
      <c r="A1" s="135" t="s">
        <v>290</v>
      </c>
      <c r="B1" s="136"/>
      <c r="C1" s="136"/>
      <c r="D1" s="136"/>
      <c r="E1" s="136"/>
      <c r="F1" s="137"/>
    </row>
    <row r="2" spans="1:6" ht="31.5" thickTop="1" thickBot="1">
      <c r="A2" s="139" t="s">
        <v>0</v>
      </c>
      <c r="B2" s="140" t="s">
        <v>1</v>
      </c>
      <c r="C2" s="141" t="s">
        <v>2</v>
      </c>
      <c r="D2" s="141" t="s">
        <v>3</v>
      </c>
      <c r="E2" s="142" t="s">
        <v>291</v>
      </c>
      <c r="F2" s="143" t="s">
        <v>292</v>
      </c>
    </row>
    <row r="3" spans="1:6" ht="15.75" thickTop="1">
      <c r="A3" s="144">
        <v>46156</v>
      </c>
      <c r="B3" s="145" t="s">
        <v>4</v>
      </c>
      <c r="C3" s="146">
        <v>154</v>
      </c>
      <c r="D3" s="147" t="s">
        <v>293</v>
      </c>
      <c r="E3" s="148">
        <v>79.123999999999995</v>
      </c>
      <c r="F3" s="149"/>
    </row>
    <row r="4" spans="1:6" ht="30">
      <c r="A4" s="150"/>
      <c r="B4" s="151" t="s">
        <v>5</v>
      </c>
      <c r="C4" s="152">
        <v>154</v>
      </c>
      <c r="D4" s="153" t="s">
        <v>294</v>
      </c>
      <c r="E4" s="154">
        <v>14.29</v>
      </c>
      <c r="F4" s="155"/>
    </row>
    <row r="5" spans="1:6" ht="15.75" thickBot="1">
      <c r="A5" s="156"/>
      <c r="B5" s="157" t="s">
        <v>6</v>
      </c>
      <c r="C5" s="158"/>
      <c r="D5" s="159"/>
      <c r="E5" s="160"/>
      <c r="F5" s="161"/>
    </row>
    <row r="6" spans="1:6" ht="45.75" thickTop="1">
      <c r="A6" s="144">
        <v>46157</v>
      </c>
      <c r="B6" s="162" t="s">
        <v>5</v>
      </c>
      <c r="C6" s="163">
        <v>46</v>
      </c>
      <c r="D6" s="164" t="s">
        <v>7</v>
      </c>
      <c r="E6" s="165">
        <v>27.27</v>
      </c>
      <c r="F6" s="166"/>
    </row>
    <row r="7" spans="1:6">
      <c r="A7" s="150"/>
      <c r="B7" s="167" t="s">
        <v>5</v>
      </c>
      <c r="C7" s="168">
        <v>46</v>
      </c>
      <c r="D7" s="169" t="s">
        <v>8</v>
      </c>
      <c r="E7" s="170">
        <v>46.34</v>
      </c>
      <c r="F7" s="171"/>
    </row>
    <row r="8" spans="1:6">
      <c r="A8" s="150"/>
      <c r="B8" s="172" t="s">
        <v>5</v>
      </c>
      <c r="C8" s="173">
        <v>46</v>
      </c>
      <c r="D8" s="174" t="s">
        <v>9</v>
      </c>
      <c r="E8" s="175"/>
      <c r="F8" s="171">
        <v>9</v>
      </c>
    </row>
    <row r="9" spans="1:6">
      <c r="A9" s="150"/>
      <c r="B9" s="167" t="s">
        <v>5</v>
      </c>
      <c r="C9" s="176">
        <v>45</v>
      </c>
      <c r="D9" s="177" t="s">
        <v>10</v>
      </c>
      <c r="E9" s="178">
        <v>28.98</v>
      </c>
      <c r="F9" s="171"/>
    </row>
    <row r="10" spans="1:6">
      <c r="A10" s="150"/>
      <c r="B10" s="167" t="s">
        <v>11</v>
      </c>
      <c r="C10" s="168" t="s">
        <v>12</v>
      </c>
      <c r="D10" s="177" t="s">
        <v>13</v>
      </c>
      <c r="E10" s="170">
        <v>11</v>
      </c>
      <c r="F10" s="171"/>
    </row>
    <row r="11" spans="1:6" ht="18" thickBot="1">
      <c r="A11" s="156"/>
      <c r="B11" s="179" t="s">
        <v>295</v>
      </c>
      <c r="C11" s="180"/>
      <c r="D11" s="181"/>
      <c r="E11" s="182"/>
      <c r="F11" s="183"/>
    </row>
    <row r="12" spans="1:6" ht="15.75" thickTop="1">
      <c r="A12" s="144">
        <v>46161</v>
      </c>
      <c r="B12" s="184" t="s">
        <v>5</v>
      </c>
      <c r="C12" s="185">
        <v>30</v>
      </c>
      <c r="D12" s="186" t="s">
        <v>14</v>
      </c>
      <c r="E12" s="165">
        <v>102.97</v>
      </c>
      <c r="F12" s="166"/>
    </row>
    <row r="13" spans="1:6">
      <c r="A13" s="150"/>
      <c r="B13" s="187" t="s">
        <v>15</v>
      </c>
      <c r="C13" s="176">
        <v>30</v>
      </c>
      <c r="D13" s="177" t="s">
        <v>16</v>
      </c>
      <c r="E13" s="178">
        <v>72</v>
      </c>
      <c r="F13" s="171"/>
    </row>
    <row r="14" spans="1:6">
      <c r="A14" s="150"/>
      <c r="B14" s="187" t="s">
        <v>11</v>
      </c>
      <c r="C14" s="176">
        <v>1</v>
      </c>
      <c r="D14" s="177" t="s">
        <v>17</v>
      </c>
      <c r="E14" s="178">
        <v>6.3</v>
      </c>
      <c r="F14" s="171"/>
    </row>
    <row r="15" spans="1:6" ht="18" thickBot="1">
      <c r="A15" s="156"/>
      <c r="B15" s="179" t="s">
        <v>295</v>
      </c>
      <c r="C15" s="180"/>
      <c r="D15" s="181"/>
      <c r="E15" s="182"/>
      <c r="F15" s="183"/>
    </row>
    <row r="16" spans="1:6" ht="60.75" thickTop="1">
      <c r="A16" s="150">
        <v>46189</v>
      </c>
      <c r="B16" s="188" t="s">
        <v>11</v>
      </c>
      <c r="C16" s="189">
        <v>42</v>
      </c>
      <c r="D16" s="190" t="s">
        <v>18</v>
      </c>
      <c r="E16" s="191">
        <v>80</v>
      </c>
      <c r="F16" s="149"/>
    </row>
    <row r="17" spans="1:6" ht="45">
      <c r="A17" s="150"/>
      <c r="B17" s="192" t="s">
        <v>11</v>
      </c>
      <c r="C17" s="193">
        <v>42</v>
      </c>
      <c r="D17" s="194" t="s">
        <v>19</v>
      </c>
      <c r="E17" s="175"/>
      <c r="F17" s="171">
        <v>50</v>
      </c>
    </row>
    <row r="18" spans="1:6" ht="45">
      <c r="A18" s="150"/>
      <c r="B18" s="195" t="s">
        <v>5</v>
      </c>
      <c r="C18" s="168">
        <v>43</v>
      </c>
      <c r="D18" s="196" t="s">
        <v>20</v>
      </c>
      <c r="E18" s="170">
        <v>18.55</v>
      </c>
      <c r="F18" s="171"/>
    </row>
    <row r="19" spans="1:6" ht="30">
      <c r="A19" s="150"/>
      <c r="B19" s="197" t="s">
        <v>5</v>
      </c>
      <c r="C19" s="173">
        <v>46</v>
      </c>
      <c r="D19" s="194" t="s">
        <v>21</v>
      </c>
      <c r="E19" s="175"/>
      <c r="F19" s="171">
        <v>74</v>
      </c>
    </row>
    <row r="20" spans="1:6" ht="18" thickBot="1">
      <c r="A20" s="150"/>
      <c r="B20" s="198" t="s">
        <v>295</v>
      </c>
      <c r="C20" s="199"/>
      <c r="D20" s="200"/>
      <c r="E20" s="201"/>
      <c r="F20" s="202"/>
    </row>
    <row r="21" spans="1:6" ht="45.75" thickTop="1">
      <c r="A21" s="144">
        <v>46190</v>
      </c>
      <c r="B21" s="203" t="s">
        <v>5</v>
      </c>
      <c r="C21" s="204">
        <v>50</v>
      </c>
      <c r="D21" s="164" t="s">
        <v>22</v>
      </c>
      <c r="E21" s="205">
        <v>59.06</v>
      </c>
      <c r="F21" s="166"/>
    </row>
    <row r="22" spans="1:6" ht="15.75" thickBot="1">
      <c r="A22" s="156"/>
      <c r="B22" s="206" t="s">
        <v>6</v>
      </c>
      <c r="C22" s="207"/>
      <c r="D22" s="208"/>
      <c r="E22" s="209"/>
      <c r="F22" s="183"/>
    </row>
    <row r="23" spans="1:6" ht="31.5" thickTop="1" thickBot="1">
      <c r="A23" s="144">
        <v>46191</v>
      </c>
      <c r="B23" s="210" t="s">
        <v>5</v>
      </c>
      <c r="C23" s="211">
        <v>40</v>
      </c>
      <c r="D23" s="190" t="s">
        <v>23</v>
      </c>
      <c r="E23" s="212">
        <v>62.43</v>
      </c>
      <c r="F23" s="213"/>
    </row>
    <row r="24" spans="1:6" ht="30.75" thickTop="1">
      <c r="A24" s="150"/>
      <c r="B24" s="162" t="s">
        <v>5</v>
      </c>
      <c r="C24" s="204" t="s">
        <v>24</v>
      </c>
      <c r="D24" s="214" t="s">
        <v>25</v>
      </c>
      <c r="E24" s="205">
        <v>35.601999999999997</v>
      </c>
      <c r="F24" s="215"/>
    </row>
    <row r="25" spans="1:6" ht="30">
      <c r="A25" s="150"/>
      <c r="B25" s="145" t="s">
        <v>5</v>
      </c>
      <c r="C25" s="216" t="s">
        <v>24</v>
      </c>
      <c r="D25" s="217" t="s">
        <v>26</v>
      </c>
      <c r="E25" s="218">
        <v>1.5</v>
      </c>
      <c r="F25" s="213"/>
    </row>
    <row r="26" spans="1:6">
      <c r="A26" s="150"/>
      <c r="B26" s="219" t="s">
        <v>5</v>
      </c>
      <c r="C26" s="168" t="s">
        <v>27</v>
      </c>
      <c r="D26" s="169" t="s">
        <v>28</v>
      </c>
      <c r="E26" s="170">
        <v>12.36</v>
      </c>
      <c r="F26" s="220"/>
    </row>
    <row r="27" spans="1:6">
      <c r="A27" s="150"/>
      <c r="B27" s="221" t="s">
        <v>5</v>
      </c>
      <c r="C27" s="173">
        <v>66</v>
      </c>
      <c r="D27" s="174" t="s">
        <v>29</v>
      </c>
      <c r="E27" s="175"/>
      <c r="F27" s="220">
        <v>13</v>
      </c>
    </row>
    <row r="28" spans="1:6" ht="18" thickBot="1">
      <c r="A28" s="150"/>
      <c r="B28" s="222" t="s">
        <v>295</v>
      </c>
      <c r="C28" s="223"/>
      <c r="D28" s="159"/>
      <c r="E28" s="224"/>
      <c r="F28" s="161"/>
    </row>
    <row r="29" spans="1:6" ht="30.75" thickTop="1">
      <c r="A29" s="144">
        <v>46192</v>
      </c>
      <c r="B29" s="162" t="s">
        <v>5</v>
      </c>
      <c r="C29" s="204" t="s">
        <v>24</v>
      </c>
      <c r="D29" s="225" t="s">
        <v>30</v>
      </c>
      <c r="E29" s="226">
        <v>23.978000000000002</v>
      </c>
      <c r="F29" s="215"/>
    </row>
    <row r="30" spans="1:6" ht="45">
      <c r="A30" s="150"/>
      <c r="B30" s="227" t="s">
        <v>5</v>
      </c>
      <c r="C30" s="173">
        <v>65</v>
      </c>
      <c r="D30" s="228" t="s">
        <v>31</v>
      </c>
      <c r="E30" s="229"/>
      <c r="F30" s="230">
        <v>79</v>
      </c>
    </row>
    <row r="31" spans="1:6" ht="45">
      <c r="A31" s="150"/>
      <c r="B31" s="145" t="s">
        <v>5</v>
      </c>
      <c r="C31" s="189">
        <v>60</v>
      </c>
      <c r="D31" s="231" t="s">
        <v>32</v>
      </c>
      <c r="E31" s="232">
        <v>12</v>
      </c>
      <c r="F31" s="230"/>
    </row>
    <row r="32" spans="1:6" ht="18" thickBot="1">
      <c r="A32" s="156"/>
      <c r="B32" s="179" t="s">
        <v>295</v>
      </c>
      <c r="C32" s="233"/>
      <c r="D32" s="208"/>
      <c r="E32" s="234"/>
      <c r="F32" s="235"/>
    </row>
    <row r="33" spans="1:6" ht="45.75" thickTop="1">
      <c r="A33" s="144">
        <v>46195</v>
      </c>
      <c r="B33" s="162" t="s">
        <v>5</v>
      </c>
      <c r="C33" s="163">
        <v>60</v>
      </c>
      <c r="D33" s="225" t="s">
        <v>33</v>
      </c>
      <c r="E33" s="205">
        <v>85.99</v>
      </c>
      <c r="F33" s="215"/>
    </row>
    <row r="34" spans="1:6" ht="60">
      <c r="A34" s="150"/>
      <c r="B34" s="210" t="s">
        <v>5</v>
      </c>
      <c r="C34" s="211">
        <v>41</v>
      </c>
      <c r="D34" s="190" t="s">
        <v>34</v>
      </c>
      <c r="E34" s="212">
        <v>30.056999999999999</v>
      </c>
      <c r="F34" s="213"/>
    </row>
    <row r="35" spans="1:6" ht="18" thickBot="1">
      <c r="A35" s="156"/>
      <c r="B35" s="179" t="s">
        <v>295</v>
      </c>
      <c r="C35" s="236"/>
      <c r="D35" s="237"/>
      <c r="E35" s="209"/>
      <c r="F35" s="235"/>
    </row>
    <row r="36" spans="1:6" ht="45.75" thickTop="1">
      <c r="A36" s="238">
        <v>46196</v>
      </c>
      <c r="B36" s="239" t="s">
        <v>5</v>
      </c>
      <c r="C36" s="240">
        <v>41</v>
      </c>
      <c r="D36" s="164" t="s">
        <v>35</v>
      </c>
      <c r="E36" s="241">
        <v>39.81</v>
      </c>
      <c r="F36" s="215"/>
    </row>
    <row r="37" spans="1:6" ht="60">
      <c r="A37" s="242"/>
      <c r="B37" s="243" t="s">
        <v>5</v>
      </c>
      <c r="C37" s="244">
        <v>35</v>
      </c>
      <c r="D37" s="196" t="s">
        <v>36</v>
      </c>
      <c r="E37" s="245">
        <v>97.8</v>
      </c>
      <c r="F37" s="220"/>
    </row>
    <row r="38" spans="1:6" ht="15.75" thickBot="1">
      <c r="A38" s="246"/>
      <c r="B38" s="206" t="s">
        <v>6</v>
      </c>
      <c r="C38" s="207"/>
      <c r="D38" s="208"/>
      <c r="E38" s="209"/>
      <c r="F38" s="183"/>
    </row>
    <row r="39" spans="1:6" ht="15.75" thickTop="1">
      <c r="A39" s="144">
        <v>46197</v>
      </c>
      <c r="B39" s="247" t="s">
        <v>5</v>
      </c>
      <c r="C39" s="248">
        <v>30</v>
      </c>
      <c r="D39" s="249" t="s">
        <v>37</v>
      </c>
      <c r="E39" s="250"/>
      <c r="F39" s="166">
        <v>42</v>
      </c>
    </row>
    <row r="40" spans="1:6">
      <c r="A40" s="150"/>
      <c r="B40" s="167" t="s">
        <v>5</v>
      </c>
      <c r="C40" s="251">
        <v>30</v>
      </c>
      <c r="D40" s="252" t="s">
        <v>38</v>
      </c>
      <c r="E40" s="253">
        <v>4.91</v>
      </c>
      <c r="F40" s="230"/>
    </row>
    <row r="41" spans="1:6">
      <c r="A41" s="150"/>
      <c r="B41" s="167" t="s">
        <v>5</v>
      </c>
      <c r="C41" s="168">
        <v>30</v>
      </c>
      <c r="D41" s="169" t="s">
        <v>39</v>
      </c>
      <c r="E41" s="170">
        <v>1.6</v>
      </c>
      <c r="F41" s="220"/>
    </row>
    <row r="42" spans="1:6">
      <c r="A42" s="150"/>
      <c r="B42" s="145" t="s">
        <v>5</v>
      </c>
      <c r="C42" s="216">
        <v>36</v>
      </c>
      <c r="D42" s="254" t="s">
        <v>40</v>
      </c>
      <c r="E42" s="218">
        <v>52.685000000000002</v>
      </c>
      <c r="F42" s="213"/>
    </row>
    <row r="43" spans="1:6" ht="15.75" thickBot="1">
      <c r="A43" s="156"/>
      <c r="B43" s="206" t="s">
        <v>6</v>
      </c>
      <c r="C43" s="207"/>
      <c r="D43" s="208"/>
      <c r="E43" s="209"/>
      <c r="F43" s="183"/>
    </row>
    <row r="44" spans="1:6" ht="15.75" thickTop="1">
      <c r="A44" s="144">
        <v>46198</v>
      </c>
      <c r="B44" s="210" t="s">
        <v>5</v>
      </c>
      <c r="C44" s="211">
        <v>41</v>
      </c>
      <c r="D44" s="255" t="s">
        <v>41</v>
      </c>
      <c r="E44" s="191">
        <v>29</v>
      </c>
      <c r="F44" s="256"/>
    </row>
    <row r="45" spans="1:6">
      <c r="A45" s="150"/>
      <c r="B45" s="210" t="s">
        <v>5</v>
      </c>
      <c r="C45" s="211">
        <v>40</v>
      </c>
      <c r="D45" s="255" t="s">
        <v>296</v>
      </c>
      <c r="E45" s="191">
        <v>110.8</v>
      </c>
      <c r="F45" s="171">
        <v>29</v>
      </c>
    </row>
    <row r="46" spans="1:6">
      <c r="A46" s="150"/>
      <c r="B46" s="257" t="s">
        <v>15</v>
      </c>
      <c r="C46" s="258">
        <v>44</v>
      </c>
      <c r="D46" s="259" t="s">
        <v>297</v>
      </c>
      <c r="E46" s="260"/>
      <c r="F46" s="261">
        <v>29</v>
      </c>
    </row>
    <row r="47" spans="1:6" ht="15.75" thickBot="1">
      <c r="A47" s="156"/>
      <c r="B47" s="206" t="s">
        <v>6</v>
      </c>
      <c r="C47" s="207"/>
      <c r="D47" s="208"/>
      <c r="E47" s="209"/>
      <c r="F47" s="183"/>
    </row>
    <row r="48" spans="1:6" ht="15.75" thickTop="1"/>
  </sheetData>
  <mergeCells count="12">
    <mergeCell ref="A23:A28"/>
    <mergeCell ref="A29:A32"/>
    <mergeCell ref="A33:A35"/>
    <mergeCell ref="A36:A38"/>
    <mergeCell ref="A39:A43"/>
    <mergeCell ref="A44:A47"/>
    <mergeCell ref="A1:F1"/>
    <mergeCell ref="A3:A5"/>
    <mergeCell ref="A6:A11"/>
    <mergeCell ref="A12:A15"/>
    <mergeCell ref="A16:A20"/>
    <mergeCell ref="A21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07"/>
  <sheetViews>
    <sheetView zoomScaleNormal="100" workbookViewId="0">
      <selection activeCell="M4" sqref="M4"/>
    </sheetView>
  </sheetViews>
  <sheetFormatPr defaultColWidth="9.140625" defaultRowHeight="15"/>
  <cols>
    <col min="1" max="1" width="5.85546875" style="7" customWidth="1"/>
    <col min="2" max="2" width="24" style="7" customWidth="1"/>
    <col min="3" max="3" width="24.140625" style="8" customWidth="1"/>
    <col min="4" max="4" width="12" style="9" customWidth="1"/>
    <col min="5" max="5" width="10.7109375" style="9" customWidth="1"/>
    <col min="6" max="6" width="7.5703125" style="9" customWidth="1"/>
    <col min="7" max="7" width="7" style="9" customWidth="1"/>
    <col min="8" max="8" width="6.28515625" style="9" customWidth="1"/>
    <col min="9" max="9" width="9.140625" style="8" customWidth="1"/>
    <col min="10" max="16384" width="9.140625" style="8"/>
  </cols>
  <sheetData>
    <row r="1" spans="1:9">
      <c r="A1" s="127">
        <v>46133</v>
      </c>
      <c r="B1" s="127"/>
      <c r="C1" s="127"/>
      <c r="D1" s="128" t="s">
        <v>42</v>
      </c>
      <c r="E1" s="128"/>
      <c r="F1" s="128"/>
      <c r="G1" s="128"/>
      <c r="H1" s="128"/>
    </row>
    <row r="2" spans="1:9">
      <c r="A2" s="10" t="s">
        <v>43</v>
      </c>
      <c r="B2" s="10"/>
      <c r="C2" s="11"/>
      <c r="D2" s="12"/>
      <c r="E2" s="12"/>
      <c r="F2" s="13"/>
      <c r="G2" s="12"/>
      <c r="H2" s="12"/>
    </row>
    <row r="3" spans="1:9" s="14" customFormat="1" ht="45">
      <c r="A3" s="15" t="s">
        <v>44</v>
      </c>
      <c r="B3" s="16" t="s">
        <v>45</v>
      </c>
      <c r="C3" s="16" t="s">
        <v>46</v>
      </c>
      <c r="D3" s="17" t="s">
        <v>47</v>
      </c>
      <c r="E3" s="17" t="s">
        <v>48</v>
      </c>
      <c r="F3" s="17" t="s">
        <v>49</v>
      </c>
      <c r="G3" s="17" t="s">
        <v>50</v>
      </c>
      <c r="H3" s="18" t="s">
        <v>51</v>
      </c>
    </row>
    <row r="4" spans="1:9" ht="45">
      <c r="A4" s="19" t="s">
        <v>52</v>
      </c>
      <c r="B4" s="20" t="s">
        <v>53</v>
      </c>
      <c r="C4" s="21" t="s">
        <v>54</v>
      </c>
      <c r="D4" s="22">
        <v>25.609000000000002</v>
      </c>
      <c r="E4" s="23"/>
      <c r="F4" s="24">
        <v>3.6</v>
      </c>
      <c r="G4" s="24">
        <v>0.4</v>
      </c>
      <c r="H4" s="25">
        <v>0.25</v>
      </c>
    </row>
    <row r="5" spans="1:9" s="26" customFormat="1">
      <c r="A5" s="27" t="s">
        <v>52</v>
      </c>
      <c r="B5" s="28" t="s">
        <v>53</v>
      </c>
      <c r="C5" s="28" t="s">
        <v>55</v>
      </c>
      <c r="D5" s="29">
        <v>1.1599999999999999</v>
      </c>
      <c r="E5" s="2"/>
      <c r="F5" s="2"/>
      <c r="G5" s="2"/>
      <c r="H5" s="30"/>
    </row>
    <row r="6" spans="1:9" s="26" customFormat="1">
      <c r="A6" s="27" t="s">
        <v>52</v>
      </c>
      <c r="B6" s="28"/>
      <c r="C6" s="28" t="s">
        <v>56</v>
      </c>
      <c r="D6" s="29">
        <v>1.26</v>
      </c>
      <c r="E6" s="2"/>
      <c r="F6" s="2"/>
      <c r="G6" s="2"/>
      <c r="H6" s="30"/>
    </row>
    <row r="7" spans="1:9" s="26" customFormat="1">
      <c r="A7" s="27" t="s">
        <v>52</v>
      </c>
      <c r="B7" s="28"/>
      <c r="C7" s="28" t="s">
        <v>57</v>
      </c>
      <c r="D7" s="31">
        <v>0.6</v>
      </c>
      <c r="E7" s="2"/>
      <c r="F7" s="6"/>
      <c r="G7" s="2"/>
      <c r="H7" s="30"/>
    </row>
    <row r="8" spans="1:9" s="32" customFormat="1">
      <c r="A8" s="124" t="s">
        <v>58</v>
      </c>
      <c r="B8" s="125"/>
      <c r="C8" s="126"/>
      <c r="D8" s="33">
        <f>SUM(D4:D7)</f>
        <v>28.629000000000005</v>
      </c>
      <c r="E8" s="33">
        <f>SUM(E4:E7)</f>
        <v>0</v>
      </c>
      <c r="F8" s="33">
        <f>SUM(F4:F7)</f>
        <v>3.6</v>
      </c>
      <c r="G8" s="33">
        <f>SUM(G4:G7)</f>
        <v>0.4</v>
      </c>
      <c r="H8" s="34">
        <f>SUM(H4:H7)</f>
        <v>0.25</v>
      </c>
      <c r="I8" s="35"/>
    </row>
    <row r="9" spans="1:9">
      <c r="A9" s="127">
        <v>46134</v>
      </c>
      <c r="B9" s="127"/>
      <c r="C9" s="127"/>
      <c r="D9" s="128" t="s">
        <v>42</v>
      </c>
      <c r="E9" s="128"/>
      <c r="F9" s="128"/>
      <c r="G9" s="128"/>
      <c r="H9" s="128"/>
    </row>
    <row r="10" spans="1:9">
      <c r="A10" s="10" t="s">
        <v>43</v>
      </c>
      <c r="B10" s="10"/>
      <c r="C10" s="11"/>
      <c r="D10" s="12"/>
      <c r="E10" s="12"/>
      <c r="F10" s="13"/>
      <c r="G10" s="12"/>
      <c r="H10" s="12"/>
    </row>
    <row r="11" spans="1:9" s="14" customFormat="1" ht="45">
      <c r="A11" s="15" t="s">
        <v>44</v>
      </c>
      <c r="B11" s="16" t="s">
        <v>45</v>
      </c>
      <c r="C11" s="16" t="s">
        <v>46</v>
      </c>
      <c r="D11" s="17" t="s">
        <v>47</v>
      </c>
      <c r="E11" s="17" t="s">
        <v>48</v>
      </c>
      <c r="F11" s="17" t="s">
        <v>49</v>
      </c>
      <c r="G11" s="17" t="s">
        <v>50</v>
      </c>
      <c r="H11" s="18" t="s">
        <v>51</v>
      </c>
    </row>
    <row r="12" spans="1:9" ht="30">
      <c r="A12" s="36" t="s">
        <v>59</v>
      </c>
      <c r="B12" s="37" t="s">
        <v>60</v>
      </c>
      <c r="C12" s="38" t="s">
        <v>61</v>
      </c>
      <c r="D12" s="22">
        <v>3.9159999999999999</v>
      </c>
      <c r="E12" s="24"/>
      <c r="F12" s="24">
        <v>0.8</v>
      </c>
      <c r="G12" s="24"/>
      <c r="H12" s="25">
        <v>0</v>
      </c>
    </row>
    <row r="13" spans="1:9">
      <c r="A13" s="39" t="s">
        <v>59</v>
      </c>
      <c r="B13" s="40" t="s">
        <v>62</v>
      </c>
      <c r="C13" s="40" t="s">
        <v>63</v>
      </c>
      <c r="D13" s="41">
        <v>3.16</v>
      </c>
      <c r="E13" s="42"/>
      <c r="F13" s="42">
        <v>0.6</v>
      </c>
      <c r="G13" s="42"/>
      <c r="H13" s="3">
        <v>0.8</v>
      </c>
    </row>
    <row r="14" spans="1:9">
      <c r="A14" s="39" t="s">
        <v>59</v>
      </c>
      <c r="B14" s="40" t="s">
        <v>64</v>
      </c>
      <c r="C14" s="43" t="s">
        <v>65</v>
      </c>
      <c r="D14" s="41">
        <v>2.37</v>
      </c>
      <c r="E14" s="42"/>
      <c r="F14" s="42">
        <v>0.5</v>
      </c>
      <c r="G14" s="42">
        <v>0.32</v>
      </c>
      <c r="H14" s="3">
        <v>0.6</v>
      </c>
    </row>
    <row r="15" spans="1:9">
      <c r="A15" s="39" t="s">
        <v>59</v>
      </c>
      <c r="B15" s="40" t="s">
        <v>66</v>
      </c>
      <c r="C15" s="40" t="s">
        <v>67</v>
      </c>
      <c r="D15" s="41">
        <v>2.0299999999999998</v>
      </c>
      <c r="E15" s="42"/>
      <c r="F15" s="42">
        <v>0.25</v>
      </c>
      <c r="G15" s="42"/>
      <c r="H15" s="3">
        <v>0</v>
      </c>
    </row>
    <row r="16" spans="1:9">
      <c r="A16" s="27">
        <v>41</v>
      </c>
      <c r="B16" s="44" t="s">
        <v>68</v>
      </c>
      <c r="C16" s="45" t="s">
        <v>69</v>
      </c>
      <c r="D16" s="46">
        <v>11.67</v>
      </c>
      <c r="E16" s="47"/>
      <c r="F16" s="47"/>
      <c r="G16" s="47"/>
      <c r="H16" s="48"/>
    </row>
    <row r="17" spans="1:8">
      <c r="A17" s="27">
        <v>41</v>
      </c>
      <c r="B17" s="44" t="s">
        <v>68</v>
      </c>
      <c r="C17" s="49" t="s">
        <v>70</v>
      </c>
      <c r="D17" s="46"/>
      <c r="E17" s="47"/>
      <c r="F17" s="47">
        <v>2.5</v>
      </c>
      <c r="G17" s="47">
        <v>1.5</v>
      </c>
      <c r="H17" s="48">
        <v>0.26300000000000001</v>
      </c>
    </row>
    <row r="18" spans="1:8">
      <c r="A18" s="27">
        <v>41</v>
      </c>
      <c r="B18" s="44" t="s">
        <v>68</v>
      </c>
      <c r="C18" s="49" t="s">
        <v>71</v>
      </c>
      <c r="D18" s="46"/>
      <c r="E18" s="47">
        <v>0.6</v>
      </c>
      <c r="F18" s="47"/>
      <c r="G18" s="47"/>
      <c r="H18" s="48"/>
    </row>
    <row r="19" spans="1:8">
      <c r="A19" s="27">
        <v>36</v>
      </c>
      <c r="B19" s="44" t="s">
        <v>72</v>
      </c>
      <c r="C19" s="50"/>
      <c r="D19" s="46"/>
      <c r="E19" s="47">
        <v>1.9</v>
      </c>
      <c r="F19" s="47"/>
      <c r="G19" s="47"/>
      <c r="H19" s="48"/>
    </row>
    <row r="20" spans="1:8" s="32" customFormat="1">
      <c r="A20" s="124" t="s">
        <v>58</v>
      </c>
      <c r="B20" s="125"/>
      <c r="C20" s="126"/>
      <c r="D20" s="33">
        <f>SUM(D12:D19)</f>
        <v>23.146000000000001</v>
      </c>
      <c r="E20" s="33">
        <f>SUM(E12:E19)</f>
        <v>2.5</v>
      </c>
      <c r="F20" s="33">
        <f>SUM(F12:F19)</f>
        <v>4.6500000000000004</v>
      </c>
      <c r="G20" s="33">
        <f>SUM(G12:G19)</f>
        <v>1.82</v>
      </c>
      <c r="H20" s="34">
        <f>SUM(H12:H19)</f>
        <v>1.6629999999999998</v>
      </c>
    </row>
    <row r="21" spans="1:8">
      <c r="A21" s="127">
        <v>46135</v>
      </c>
      <c r="B21" s="127"/>
      <c r="C21" s="127"/>
      <c r="D21" s="128" t="s">
        <v>42</v>
      </c>
      <c r="E21" s="128"/>
      <c r="F21" s="128"/>
      <c r="G21" s="128"/>
      <c r="H21" s="128"/>
    </row>
    <row r="22" spans="1:8">
      <c r="A22" s="10" t="s">
        <v>43</v>
      </c>
      <c r="B22" s="10"/>
      <c r="C22" s="11"/>
      <c r="D22" s="12"/>
      <c r="E22" s="12"/>
      <c r="F22" s="13"/>
      <c r="G22" s="12"/>
      <c r="H22" s="12"/>
    </row>
    <row r="23" spans="1:8" s="14" customFormat="1" ht="45">
      <c r="A23" s="15" t="s">
        <v>44</v>
      </c>
      <c r="B23" s="16" t="s">
        <v>45</v>
      </c>
      <c r="C23" s="16" t="s">
        <v>46</v>
      </c>
      <c r="D23" s="17" t="s">
        <v>47</v>
      </c>
      <c r="E23" s="17" t="s">
        <v>48</v>
      </c>
      <c r="F23" s="17" t="s">
        <v>49</v>
      </c>
      <c r="G23" s="17" t="s">
        <v>50</v>
      </c>
      <c r="H23" s="18" t="s">
        <v>51</v>
      </c>
    </row>
    <row r="24" spans="1:8">
      <c r="A24" s="51">
        <v>35</v>
      </c>
      <c r="B24" s="52" t="s">
        <v>73</v>
      </c>
      <c r="C24" s="53" t="s">
        <v>74</v>
      </c>
      <c r="D24" s="23">
        <v>0.72</v>
      </c>
      <c r="E24" s="23"/>
      <c r="F24" s="54"/>
      <c r="G24" s="54"/>
      <c r="H24" s="55">
        <v>0</v>
      </c>
    </row>
    <row r="25" spans="1:8">
      <c r="A25" s="56">
        <v>35</v>
      </c>
      <c r="B25" s="57" t="s">
        <v>75</v>
      </c>
      <c r="C25" s="58" t="s">
        <v>74</v>
      </c>
      <c r="D25" s="47">
        <v>0.81</v>
      </c>
      <c r="E25" s="47"/>
      <c r="F25" s="47">
        <v>0.5</v>
      </c>
      <c r="G25" s="59"/>
      <c r="H25" s="48">
        <v>6.5600000000000006E-2</v>
      </c>
    </row>
    <row r="26" spans="1:8">
      <c r="A26" s="56">
        <v>35</v>
      </c>
      <c r="B26" s="57" t="s">
        <v>76</v>
      </c>
      <c r="C26" s="58" t="s">
        <v>77</v>
      </c>
      <c r="D26" s="47">
        <v>0.3</v>
      </c>
      <c r="E26" s="47"/>
      <c r="F26" s="47">
        <v>0.3</v>
      </c>
      <c r="G26" s="59"/>
      <c r="H26" s="48">
        <v>1.9E-2</v>
      </c>
    </row>
    <row r="27" spans="1:8">
      <c r="A27" s="56">
        <v>35</v>
      </c>
      <c r="B27" s="57" t="s">
        <v>78</v>
      </c>
      <c r="C27" s="58" t="s">
        <v>74</v>
      </c>
      <c r="D27" s="47">
        <v>0.56000000000000005</v>
      </c>
      <c r="E27" s="47"/>
      <c r="F27" s="47">
        <v>0.5</v>
      </c>
      <c r="G27" s="47"/>
      <c r="H27" s="48">
        <v>7.4999999999999997E-2</v>
      </c>
    </row>
    <row r="28" spans="1:8">
      <c r="A28" s="56">
        <v>35</v>
      </c>
      <c r="B28" s="60" t="s">
        <v>79</v>
      </c>
      <c r="C28" s="60" t="s">
        <v>77</v>
      </c>
      <c r="D28" s="61">
        <v>0.16500000000000001</v>
      </c>
      <c r="E28" s="61"/>
      <c r="F28" s="61"/>
      <c r="G28" s="61"/>
      <c r="H28" s="4">
        <v>1.4999999999999999E-2</v>
      </c>
    </row>
    <row r="29" spans="1:8">
      <c r="A29" s="56"/>
      <c r="B29" s="60" t="s">
        <v>80</v>
      </c>
      <c r="C29" s="60" t="s">
        <v>81</v>
      </c>
      <c r="D29" s="61">
        <v>0</v>
      </c>
      <c r="E29" s="61"/>
      <c r="F29" s="61"/>
      <c r="G29" s="61">
        <v>0</v>
      </c>
      <c r="H29" s="4"/>
    </row>
    <row r="30" spans="1:8">
      <c r="A30" s="56">
        <v>35</v>
      </c>
      <c r="B30" s="60" t="s">
        <v>82</v>
      </c>
      <c r="C30" s="60" t="s">
        <v>83</v>
      </c>
      <c r="D30" s="61">
        <v>1.1000000000000001</v>
      </c>
      <c r="E30" s="42"/>
      <c r="F30" s="42">
        <v>0.22</v>
      </c>
      <c r="G30" s="42">
        <v>0.78</v>
      </c>
      <c r="H30" s="3">
        <v>5.0999999999999997E-2</v>
      </c>
    </row>
    <row r="31" spans="1:8">
      <c r="A31" s="56">
        <v>35</v>
      </c>
      <c r="B31" s="60" t="s">
        <v>84</v>
      </c>
      <c r="C31" s="60" t="s">
        <v>77</v>
      </c>
      <c r="D31" s="61">
        <v>0.19</v>
      </c>
      <c r="E31" s="42"/>
      <c r="F31" s="42"/>
      <c r="G31" s="42"/>
      <c r="H31" s="3">
        <v>0</v>
      </c>
    </row>
    <row r="32" spans="1:8">
      <c r="A32" s="56">
        <v>35</v>
      </c>
      <c r="B32" s="60" t="s">
        <v>85</v>
      </c>
      <c r="C32" s="60" t="s">
        <v>86</v>
      </c>
      <c r="D32" s="61">
        <v>0.27</v>
      </c>
      <c r="E32" s="42"/>
      <c r="F32" s="42">
        <v>1.4</v>
      </c>
      <c r="G32" s="42"/>
      <c r="H32" s="3">
        <v>3.5999999999999997E-2</v>
      </c>
    </row>
    <row r="33" spans="1:8">
      <c r="A33" s="56">
        <v>35</v>
      </c>
      <c r="B33" s="60" t="s">
        <v>87</v>
      </c>
      <c r="C33" s="60" t="s">
        <v>88</v>
      </c>
      <c r="D33" s="61">
        <v>2.073</v>
      </c>
      <c r="E33" s="42"/>
      <c r="F33" s="42"/>
      <c r="G33" s="42"/>
      <c r="H33" s="3"/>
    </row>
    <row r="34" spans="1:8" s="32" customFormat="1">
      <c r="A34" s="129" t="s">
        <v>58</v>
      </c>
      <c r="B34" s="130"/>
      <c r="C34" s="131"/>
      <c r="D34" s="33">
        <f>SUM(D24:D33)</f>
        <v>6.1880000000000006</v>
      </c>
      <c r="E34" s="33">
        <f>SUM(E24:E33)</f>
        <v>0</v>
      </c>
      <c r="F34" s="33">
        <f>SUM(F24:F33)</f>
        <v>2.92</v>
      </c>
      <c r="G34" s="33">
        <f>SUM(G24:G33)</f>
        <v>0.78</v>
      </c>
      <c r="H34" s="34">
        <f>SUM(H24:H33)</f>
        <v>0.2616</v>
      </c>
    </row>
    <row r="35" spans="1:8">
      <c r="A35" s="127">
        <v>46136</v>
      </c>
      <c r="B35" s="127"/>
      <c r="C35" s="127"/>
      <c r="D35" s="128" t="s">
        <v>42</v>
      </c>
      <c r="E35" s="128"/>
      <c r="F35" s="128"/>
      <c r="G35" s="128"/>
      <c r="H35" s="128"/>
    </row>
    <row r="36" spans="1:8">
      <c r="A36" s="10" t="s">
        <v>43</v>
      </c>
      <c r="B36" s="10"/>
      <c r="C36" s="11"/>
      <c r="D36" s="12"/>
      <c r="E36" s="12"/>
      <c r="F36" s="13"/>
      <c r="G36" s="12"/>
      <c r="H36" s="12"/>
    </row>
    <row r="37" spans="1:8" s="14" customFormat="1" ht="45">
      <c r="A37" s="15" t="s">
        <v>44</v>
      </c>
      <c r="B37" s="16" t="s">
        <v>45</v>
      </c>
      <c r="C37" s="16" t="s">
        <v>46</v>
      </c>
      <c r="D37" s="17" t="s">
        <v>47</v>
      </c>
      <c r="E37" s="17" t="s">
        <v>48</v>
      </c>
      <c r="F37" s="17" t="s">
        <v>49</v>
      </c>
      <c r="G37" s="17" t="s">
        <v>50</v>
      </c>
      <c r="H37" s="18" t="s">
        <v>51</v>
      </c>
    </row>
    <row r="38" spans="1:8">
      <c r="A38" s="19">
        <v>30</v>
      </c>
      <c r="B38" s="38" t="s">
        <v>89</v>
      </c>
      <c r="C38" s="38" t="s">
        <v>90</v>
      </c>
      <c r="D38" s="62">
        <v>1.74</v>
      </c>
      <c r="E38" s="24"/>
      <c r="F38" s="24">
        <v>1.39</v>
      </c>
      <c r="G38" s="24">
        <v>0.11</v>
      </c>
      <c r="H38" s="25">
        <v>0</v>
      </c>
    </row>
    <row r="39" spans="1:8" ht="30">
      <c r="A39" s="27">
        <v>30</v>
      </c>
      <c r="B39" s="63" t="s">
        <v>91</v>
      </c>
      <c r="C39" s="63" t="s">
        <v>92</v>
      </c>
      <c r="D39" s="64">
        <v>4.6399999999999997</v>
      </c>
      <c r="E39" s="42"/>
      <c r="F39" s="42">
        <v>1.3</v>
      </c>
      <c r="G39" s="42">
        <v>1.1000000000000001</v>
      </c>
      <c r="H39" s="3">
        <v>0</v>
      </c>
    </row>
    <row r="40" spans="1:8">
      <c r="A40" s="27">
        <v>30</v>
      </c>
      <c r="B40" s="63" t="s">
        <v>93</v>
      </c>
      <c r="C40" s="63" t="s">
        <v>94</v>
      </c>
      <c r="D40" s="64">
        <v>1.238</v>
      </c>
      <c r="E40" s="42"/>
      <c r="F40" s="42">
        <v>1.3</v>
      </c>
      <c r="G40" s="42"/>
      <c r="H40" s="3">
        <v>0</v>
      </c>
    </row>
    <row r="41" spans="1:8">
      <c r="A41" s="27">
        <v>30</v>
      </c>
      <c r="B41" s="63" t="s">
        <v>95</v>
      </c>
      <c r="C41" s="63" t="s">
        <v>96</v>
      </c>
      <c r="D41" s="64">
        <v>0.877</v>
      </c>
      <c r="E41" s="42"/>
      <c r="F41" s="42"/>
      <c r="G41" s="42"/>
      <c r="H41" s="3">
        <v>0</v>
      </c>
    </row>
    <row r="42" spans="1:8" ht="30">
      <c r="A42" s="27"/>
      <c r="B42" s="63" t="s">
        <v>97</v>
      </c>
      <c r="C42" s="63" t="s">
        <v>98</v>
      </c>
      <c r="D42" s="64">
        <v>2.016</v>
      </c>
      <c r="E42" s="42"/>
      <c r="F42" s="42"/>
      <c r="G42" s="42"/>
      <c r="H42" s="3"/>
    </row>
    <row r="43" spans="1:8">
      <c r="A43" s="27">
        <v>30</v>
      </c>
      <c r="B43" s="63" t="s">
        <v>99</v>
      </c>
      <c r="C43" s="63" t="s">
        <v>100</v>
      </c>
      <c r="D43" s="64">
        <v>7.5960000000000001</v>
      </c>
      <c r="E43" s="42"/>
      <c r="F43" s="42">
        <v>0.48</v>
      </c>
      <c r="G43" s="42">
        <v>1.52</v>
      </c>
      <c r="H43" s="3">
        <v>0.99939999999999996</v>
      </c>
    </row>
    <row r="44" spans="1:8" s="32" customFormat="1">
      <c r="A44" s="124" t="s">
        <v>58</v>
      </c>
      <c r="B44" s="125"/>
      <c r="C44" s="126"/>
      <c r="D44" s="33">
        <f>SUM(D38:D43)</f>
        <v>18.106999999999999</v>
      </c>
      <c r="E44" s="33">
        <f>SUM(E38:E43)</f>
        <v>0</v>
      </c>
      <c r="F44" s="33">
        <f>SUM(F38:F43)</f>
        <v>4.4700000000000006</v>
      </c>
      <c r="G44" s="33">
        <f>SUM(G38:G43)</f>
        <v>2.7300000000000004</v>
      </c>
      <c r="H44" s="34">
        <f>SUM(H38:H43)</f>
        <v>0.99939999999999996</v>
      </c>
    </row>
    <row r="45" spans="1:8">
      <c r="A45" s="127">
        <v>46139</v>
      </c>
      <c r="B45" s="127"/>
      <c r="C45" s="127"/>
      <c r="D45" s="128" t="s">
        <v>42</v>
      </c>
      <c r="E45" s="128"/>
      <c r="F45" s="128"/>
      <c r="G45" s="128"/>
      <c r="H45" s="128"/>
    </row>
    <row r="46" spans="1:8">
      <c r="A46" s="10" t="s">
        <v>43</v>
      </c>
      <c r="B46" s="10"/>
      <c r="C46" s="11"/>
      <c r="D46" s="12"/>
      <c r="E46" s="12"/>
      <c r="F46" s="13"/>
      <c r="G46" s="12"/>
      <c r="H46" s="12"/>
    </row>
    <row r="47" spans="1:8" s="14" customFormat="1" ht="45">
      <c r="A47" s="15" t="s">
        <v>44</v>
      </c>
      <c r="B47" s="16" t="s">
        <v>45</v>
      </c>
      <c r="C47" s="16" t="s">
        <v>46</v>
      </c>
      <c r="D47" s="17" t="s">
        <v>47</v>
      </c>
      <c r="E47" s="17" t="s">
        <v>48</v>
      </c>
      <c r="F47" s="17" t="s">
        <v>49</v>
      </c>
      <c r="G47" s="17" t="s">
        <v>50</v>
      </c>
      <c r="H47" s="18" t="s">
        <v>51</v>
      </c>
    </row>
    <row r="48" spans="1:8">
      <c r="A48" s="19">
        <v>30</v>
      </c>
      <c r="B48" s="38" t="s">
        <v>101</v>
      </c>
      <c r="C48" s="38" t="s">
        <v>96</v>
      </c>
      <c r="D48" s="62">
        <v>0.69499999999999995</v>
      </c>
      <c r="E48" s="24"/>
      <c r="F48" s="24">
        <v>0.2</v>
      </c>
      <c r="G48" s="24"/>
      <c r="H48" s="25">
        <v>0.48930000000000001</v>
      </c>
    </row>
    <row r="49" spans="1:8">
      <c r="A49" s="27">
        <v>30</v>
      </c>
      <c r="B49" s="63" t="s">
        <v>102</v>
      </c>
      <c r="C49" s="63" t="s">
        <v>103</v>
      </c>
      <c r="D49" s="64">
        <v>2.8</v>
      </c>
      <c r="E49" s="42"/>
      <c r="F49" s="42">
        <v>0.5</v>
      </c>
      <c r="G49" s="42">
        <v>0.4</v>
      </c>
      <c r="H49" s="3">
        <v>6.1600000000000002E-2</v>
      </c>
    </row>
    <row r="50" spans="1:8">
      <c r="A50" s="27">
        <v>30</v>
      </c>
      <c r="B50" s="63" t="s">
        <v>104</v>
      </c>
      <c r="C50" s="63" t="s">
        <v>77</v>
      </c>
      <c r="D50" s="64">
        <v>0.72799999999999998</v>
      </c>
      <c r="E50" s="42"/>
      <c r="F50" s="42"/>
      <c r="G50" s="42"/>
      <c r="H50" s="3">
        <v>0.18</v>
      </c>
    </row>
    <row r="51" spans="1:8">
      <c r="A51" s="27">
        <v>30</v>
      </c>
      <c r="B51" s="63" t="s">
        <v>105</v>
      </c>
      <c r="C51" s="63" t="s">
        <v>106</v>
      </c>
      <c r="D51" s="64">
        <v>2.2749999999999999</v>
      </c>
      <c r="E51" s="42"/>
      <c r="F51" s="42"/>
      <c r="G51" s="42"/>
      <c r="H51" s="3">
        <v>0.2208</v>
      </c>
    </row>
    <row r="52" spans="1:8">
      <c r="A52" s="27">
        <v>30</v>
      </c>
      <c r="B52" s="44" t="s">
        <v>107</v>
      </c>
      <c r="C52" s="44" t="s">
        <v>108</v>
      </c>
      <c r="D52" s="46">
        <v>0.77</v>
      </c>
      <c r="E52" s="65"/>
      <c r="F52" s="47">
        <v>0.32</v>
      </c>
      <c r="G52" s="47"/>
      <c r="H52" s="3">
        <v>0.28000000000000003</v>
      </c>
    </row>
    <row r="53" spans="1:8">
      <c r="A53" s="27">
        <v>30</v>
      </c>
      <c r="B53" s="44" t="s">
        <v>109</v>
      </c>
      <c r="C53" s="44" t="s">
        <v>110</v>
      </c>
      <c r="D53" s="46">
        <v>2.3889999999999998</v>
      </c>
      <c r="E53" s="65"/>
      <c r="F53" s="47">
        <v>0.36</v>
      </c>
      <c r="G53" s="47"/>
      <c r="H53" s="3">
        <v>0.3</v>
      </c>
    </row>
    <row r="54" spans="1:8">
      <c r="A54" s="27">
        <v>30</v>
      </c>
      <c r="B54" s="44" t="s">
        <v>109</v>
      </c>
      <c r="C54" s="44" t="s">
        <v>111</v>
      </c>
      <c r="D54" s="46">
        <v>0.27500000000000002</v>
      </c>
      <c r="E54" s="65"/>
      <c r="F54" s="47"/>
      <c r="G54" s="47">
        <v>0.57799999999999996</v>
      </c>
      <c r="H54" s="48"/>
    </row>
    <row r="55" spans="1:8" s="32" customFormat="1">
      <c r="A55" s="124" t="s">
        <v>58</v>
      </c>
      <c r="B55" s="125"/>
      <c r="C55" s="126"/>
      <c r="D55" s="33">
        <f>SUM(D48:D54)</f>
        <v>9.9319999999999986</v>
      </c>
      <c r="E55" s="33">
        <f>SUM(E48:E54)</f>
        <v>0</v>
      </c>
      <c r="F55" s="33">
        <f>SUM(F48:F54)</f>
        <v>1.38</v>
      </c>
      <c r="G55" s="33">
        <f>SUM(G48:G54)</f>
        <v>0.97799999999999998</v>
      </c>
      <c r="H55" s="34">
        <f>SUM(H48:H54)</f>
        <v>1.5317000000000001</v>
      </c>
    </row>
    <row r="56" spans="1:8">
      <c r="A56" s="127">
        <v>46140</v>
      </c>
      <c r="B56" s="127"/>
      <c r="C56" s="127"/>
      <c r="D56" s="128" t="s">
        <v>42</v>
      </c>
      <c r="E56" s="128"/>
      <c r="F56" s="128"/>
      <c r="G56" s="128"/>
      <c r="H56" s="128"/>
    </row>
    <row r="57" spans="1:8">
      <c r="A57" s="10" t="s">
        <v>43</v>
      </c>
      <c r="B57" s="10"/>
      <c r="C57" s="11"/>
      <c r="D57" s="12"/>
      <c r="E57" s="12"/>
      <c r="F57" s="13"/>
      <c r="G57" s="12"/>
      <c r="H57" s="12"/>
    </row>
    <row r="58" spans="1:8" s="14" customFormat="1" ht="45">
      <c r="A58" s="15" t="s">
        <v>44</v>
      </c>
      <c r="B58" s="16" t="s">
        <v>45</v>
      </c>
      <c r="C58" s="16" t="s">
        <v>46</v>
      </c>
      <c r="D58" s="17" t="s">
        <v>47</v>
      </c>
      <c r="E58" s="17" t="s">
        <v>48</v>
      </c>
      <c r="F58" s="17" t="s">
        <v>49</v>
      </c>
      <c r="G58" s="17" t="s">
        <v>50</v>
      </c>
      <c r="H58" s="18" t="s">
        <v>51</v>
      </c>
    </row>
    <row r="59" spans="1:8">
      <c r="A59" s="19">
        <v>30</v>
      </c>
      <c r="B59" s="66" t="s">
        <v>112</v>
      </c>
      <c r="C59" s="66" t="s">
        <v>113</v>
      </c>
      <c r="D59" s="67">
        <v>1.181</v>
      </c>
      <c r="E59" s="68"/>
      <c r="F59" s="23">
        <v>0.8</v>
      </c>
      <c r="G59" s="23">
        <v>1.56</v>
      </c>
      <c r="H59" s="25">
        <v>0</v>
      </c>
    </row>
    <row r="60" spans="1:8" ht="30">
      <c r="A60" s="27">
        <v>30</v>
      </c>
      <c r="B60" s="44" t="s">
        <v>112</v>
      </c>
      <c r="C60" s="69" t="s">
        <v>114</v>
      </c>
      <c r="D60" s="46">
        <v>2.4649999999999999</v>
      </c>
      <c r="E60" s="65"/>
      <c r="F60" s="47"/>
      <c r="G60" s="47">
        <v>0.44600000000000001</v>
      </c>
      <c r="H60" s="48"/>
    </row>
    <row r="61" spans="1:8">
      <c r="A61" s="27">
        <v>30</v>
      </c>
      <c r="B61" s="44" t="s">
        <v>115</v>
      </c>
      <c r="C61" s="44" t="s">
        <v>116</v>
      </c>
      <c r="D61" s="46">
        <v>0.224</v>
      </c>
      <c r="E61" s="65"/>
      <c r="F61" s="47">
        <v>0.35</v>
      </c>
      <c r="G61" s="47"/>
      <c r="H61" s="3">
        <v>0</v>
      </c>
    </row>
    <row r="62" spans="1:8">
      <c r="A62" s="27"/>
      <c r="B62" s="44" t="s">
        <v>115</v>
      </c>
      <c r="C62" s="44" t="s">
        <v>117</v>
      </c>
      <c r="D62" s="46">
        <v>1.51</v>
      </c>
      <c r="E62" s="65"/>
      <c r="F62" s="47"/>
      <c r="G62" s="47"/>
      <c r="H62" s="3"/>
    </row>
    <row r="63" spans="1:8">
      <c r="A63" s="27">
        <v>30</v>
      </c>
      <c r="B63" s="44" t="s">
        <v>118</v>
      </c>
      <c r="C63" s="44" t="s">
        <v>119</v>
      </c>
      <c r="D63" s="46">
        <v>1.58</v>
      </c>
      <c r="E63" s="65"/>
      <c r="F63" s="47">
        <v>0.185</v>
      </c>
      <c r="G63" s="47"/>
      <c r="H63" s="3">
        <v>0</v>
      </c>
    </row>
    <row r="64" spans="1:8" ht="30">
      <c r="A64" s="27">
        <v>30</v>
      </c>
      <c r="B64" s="44" t="s">
        <v>120</v>
      </c>
      <c r="C64" s="69" t="s">
        <v>121</v>
      </c>
      <c r="D64" s="46">
        <v>5.3659999999999997</v>
      </c>
      <c r="E64" s="65"/>
      <c r="F64" s="47">
        <v>0.34</v>
      </c>
      <c r="G64" s="47"/>
      <c r="H64" s="3">
        <v>0</v>
      </c>
    </row>
    <row r="65" spans="1:8" ht="30">
      <c r="A65" s="27">
        <v>30</v>
      </c>
      <c r="B65" s="44" t="s">
        <v>120</v>
      </c>
      <c r="C65" s="69" t="s">
        <v>122</v>
      </c>
      <c r="D65" s="46"/>
      <c r="E65" s="47">
        <v>1.23</v>
      </c>
      <c r="F65" s="47">
        <v>0.7</v>
      </c>
      <c r="G65" s="47">
        <v>0.3</v>
      </c>
      <c r="H65" s="48"/>
    </row>
    <row r="66" spans="1:8" s="32" customFormat="1">
      <c r="A66" s="124" t="s">
        <v>58</v>
      </c>
      <c r="B66" s="125"/>
      <c r="C66" s="126"/>
      <c r="D66" s="33">
        <f>SUM(D59:D65)</f>
        <v>12.326000000000001</v>
      </c>
      <c r="E66" s="33">
        <f>SUM(E59:E65)</f>
        <v>1.23</v>
      </c>
      <c r="F66" s="33">
        <f>SUM(F59:F65)</f>
        <v>2.375</v>
      </c>
      <c r="G66" s="33">
        <f>SUM(G59:G65)</f>
        <v>2.306</v>
      </c>
      <c r="H66" s="34">
        <f>SUM(H59:H65)</f>
        <v>0</v>
      </c>
    </row>
    <row r="67" spans="1:8">
      <c r="A67" s="127">
        <v>46141</v>
      </c>
      <c r="B67" s="127"/>
      <c r="C67" s="127"/>
      <c r="D67" s="128" t="s">
        <v>42</v>
      </c>
      <c r="E67" s="128"/>
      <c r="F67" s="128"/>
      <c r="G67" s="128"/>
      <c r="H67" s="128"/>
    </row>
    <row r="68" spans="1:8">
      <c r="A68" s="10" t="s">
        <v>43</v>
      </c>
      <c r="B68" s="10"/>
      <c r="C68" s="11"/>
      <c r="D68" s="12"/>
      <c r="E68" s="12"/>
      <c r="F68" s="13"/>
      <c r="G68" s="12"/>
      <c r="H68" s="12"/>
    </row>
    <row r="69" spans="1:8" s="14" customFormat="1" ht="45">
      <c r="A69" s="15" t="s">
        <v>44</v>
      </c>
      <c r="B69" s="16" t="s">
        <v>45</v>
      </c>
      <c r="C69" s="16" t="s">
        <v>46</v>
      </c>
      <c r="D69" s="17" t="s">
        <v>47</v>
      </c>
      <c r="E69" s="17" t="s">
        <v>48</v>
      </c>
      <c r="F69" s="17" t="s">
        <v>49</v>
      </c>
      <c r="G69" s="17" t="s">
        <v>50</v>
      </c>
      <c r="H69" s="18" t="s">
        <v>51</v>
      </c>
    </row>
    <row r="70" spans="1:8" s="70" customFormat="1" ht="18" customHeight="1">
      <c r="A70" s="71" t="s">
        <v>59</v>
      </c>
      <c r="B70" s="72" t="s">
        <v>123</v>
      </c>
      <c r="C70" s="73" t="s">
        <v>124</v>
      </c>
      <c r="D70" s="74">
        <v>2.0819999999999999</v>
      </c>
      <c r="E70" s="75"/>
      <c r="F70" s="75"/>
      <c r="G70" s="75"/>
      <c r="H70" s="76"/>
    </row>
    <row r="71" spans="1:8" s="70" customFormat="1" ht="19.5" customHeight="1">
      <c r="A71" s="77" t="s">
        <v>59</v>
      </c>
      <c r="B71" s="60" t="s">
        <v>125</v>
      </c>
      <c r="C71" s="78" t="s">
        <v>74</v>
      </c>
      <c r="D71" s="5">
        <v>1.268</v>
      </c>
      <c r="E71" s="61"/>
      <c r="F71" s="61"/>
      <c r="G71" s="61"/>
      <c r="H71" s="4"/>
    </row>
    <row r="72" spans="1:8" s="70" customFormat="1" ht="18.75" customHeight="1">
      <c r="A72" s="77" t="s">
        <v>59</v>
      </c>
      <c r="B72" s="60" t="s">
        <v>126</v>
      </c>
      <c r="C72" s="60" t="s">
        <v>127</v>
      </c>
      <c r="D72" s="61">
        <v>4.1369999999999996</v>
      </c>
      <c r="E72" s="61"/>
      <c r="F72" s="61"/>
      <c r="G72" s="61"/>
      <c r="H72" s="4"/>
    </row>
    <row r="73" spans="1:8" s="26" customFormat="1">
      <c r="A73" s="79" t="s">
        <v>128</v>
      </c>
      <c r="B73" s="1" t="s">
        <v>129</v>
      </c>
      <c r="C73" s="1"/>
      <c r="D73" s="6">
        <v>9.91</v>
      </c>
      <c r="E73" s="6"/>
      <c r="F73" s="6"/>
      <c r="G73" s="6"/>
      <c r="H73" s="80"/>
    </row>
    <row r="74" spans="1:8">
      <c r="A74" s="77" t="s">
        <v>128</v>
      </c>
      <c r="B74" s="60" t="s">
        <v>130</v>
      </c>
      <c r="C74" s="60" t="s">
        <v>131</v>
      </c>
      <c r="D74" s="61">
        <v>2.02</v>
      </c>
      <c r="E74" s="61"/>
      <c r="F74" s="61">
        <v>0.6</v>
      </c>
      <c r="G74" s="61"/>
      <c r="H74" s="4"/>
    </row>
    <row r="75" spans="1:8">
      <c r="A75" s="77" t="s">
        <v>128</v>
      </c>
      <c r="B75" s="60" t="s">
        <v>130</v>
      </c>
      <c r="C75" s="60" t="s">
        <v>132</v>
      </c>
      <c r="D75" s="61"/>
      <c r="E75" s="61">
        <v>1.5</v>
      </c>
      <c r="F75" s="61">
        <v>0.45</v>
      </c>
      <c r="G75" s="61"/>
      <c r="H75" s="4"/>
    </row>
    <row r="76" spans="1:8">
      <c r="A76" s="77" t="s">
        <v>128</v>
      </c>
      <c r="B76" s="60" t="s">
        <v>130</v>
      </c>
      <c r="C76" s="60" t="s">
        <v>133</v>
      </c>
      <c r="D76" s="61"/>
      <c r="E76" s="61">
        <v>1.7609999999999999</v>
      </c>
      <c r="F76" s="61">
        <v>0.41</v>
      </c>
      <c r="G76" s="61"/>
      <c r="H76" s="4"/>
    </row>
    <row r="77" spans="1:8">
      <c r="A77" s="81">
        <v>41</v>
      </c>
      <c r="B77" s="82" t="s">
        <v>134</v>
      </c>
      <c r="C77" s="82" t="s">
        <v>135</v>
      </c>
      <c r="D77" s="42">
        <v>2.0699999999999998</v>
      </c>
      <c r="E77" s="47"/>
      <c r="F77" s="42">
        <v>0.5</v>
      </c>
      <c r="G77" s="42"/>
      <c r="H77" s="3">
        <v>0.16</v>
      </c>
    </row>
    <row r="78" spans="1:8">
      <c r="A78" s="81">
        <v>41</v>
      </c>
      <c r="B78" s="82" t="s">
        <v>136</v>
      </c>
      <c r="C78" s="82" t="s">
        <v>137</v>
      </c>
      <c r="D78" s="42">
        <v>3.1</v>
      </c>
      <c r="E78" s="47"/>
      <c r="F78" s="42"/>
      <c r="G78" s="42"/>
      <c r="H78" s="3">
        <v>0.18</v>
      </c>
    </row>
    <row r="79" spans="1:8">
      <c r="A79" s="81">
        <v>41</v>
      </c>
      <c r="B79" s="82" t="s">
        <v>138</v>
      </c>
      <c r="C79" s="82" t="s">
        <v>137</v>
      </c>
      <c r="D79" s="42">
        <v>3.19</v>
      </c>
      <c r="E79" s="47"/>
      <c r="F79" s="42"/>
      <c r="G79" s="42"/>
      <c r="H79" s="3">
        <v>0.22</v>
      </c>
    </row>
    <row r="80" spans="1:8">
      <c r="A80" s="81">
        <v>41</v>
      </c>
      <c r="B80" s="82" t="s">
        <v>139</v>
      </c>
      <c r="C80" s="82" t="s">
        <v>137</v>
      </c>
      <c r="D80" s="42">
        <v>2.52</v>
      </c>
      <c r="E80" s="47"/>
      <c r="F80" s="42">
        <v>0.5</v>
      </c>
      <c r="G80" s="42"/>
      <c r="H80" s="3">
        <v>0</v>
      </c>
    </row>
    <row r="81" spans="1:8" s="32" customFormat="1">
      <c r="A81" s="129" t="s">
        <v>58</v>
      </c>
      <c r="B81" s="130"/>
      <c r="C81" s="131"/>
      <c r="D81" s="33">
        <f>SUM(D70:D80)</f>
        <v>30.297000000000001</v>
      </c>
      <c r="E81" s="33">
        <f>SUM(E70:E80)</f>
        <v>3.2610000000000001</v>
      </c>
      <c r="F81" s="33">
        <f>SUM(F70:F80)</f>
        <v>2.46</v>
      </c>
      <c r="G81" s="33">
        <f>SUM(G70:G80)</f>
        <v>0</v>
      </c>
      <c r="H81" s="34">
        <f>SUM(H70:H80)</f>
        <v>0.55999999999999994</v>
      </c>
    </row>
    <row r="82" spans="1:8">
      <c r="A82" s="127">
        <v>46142</v>
      </c>
      <c r="B82" s="127"/>
      <c r="C82" s="127"/>
      <c r="D82" s="128" t="s">
        <v>42</v>
      </c>
      <c r="E82" s="128"/>
      <c r="F82" s="128"/>
      <c r="G82" s="128"/>
      <c r="H82" s="128"/>
    </row>
    <row r="83" spans="1:8">
      <c r="A83" s="10" t="s">
        <v>43</v>
      </c>
      <c r="B83" s="10"/>
      <c r="C83" s="11"/>
      <c r="D83" s="12"/>
      <c r="E83" s="12"/>
      <c r="F83" s="13"/>
      <c r="G83" s="12"/>
      <c r="H83" s="12"/>
    </row>
    <row r="84" spans="1:8" s="14" customFormat="1" ht="45">
      <c r="A84" s="15" t="s">
        <v>44</v>
      </c>
      <c r="B84" s="16" t="s">
        <v>45</v>
      </c>
      <c r="C84" s="16" t="s">
        <v>46</v>
      </c>
      <c r="D84" s="17" t="s">
        <v>47</v>
      </c>
      <c r="E84" s="17" t="s">
        <v>48</v>
      </c>
      <c r="F84" s="17" t="s">
        <v>49</v>
      </c>
      <c r="G84" s="17" t="s">
        <v>50</v>
      </c>
      <c r="H84" s="18" t="s">
        <v>51</v>
      </c>
    </row>
    <row r="85" spans="1:8">
      <c r="A85" s="19">
        <v>36</v>
      </c>
      <c r="B85" s="66" t="s">
        <v>140</v>
      </c>
      <c r="C85" s="66" t="s">
        <v>141</v>
      </c>
      <c r="D85" s="67">
        <v>0.83599999999999997</v>
      </c>
      <c r="E85" s="23"/>
      <c r="F85" s="23">
        <v>0.09</v>
      </c>
      <c r="G85" s="23"/>
      <c r="H85" s="55">
        <v>0</v>
      </c>
    </row>
    <row r="86" spans="1:8">
      <c r="A86" s="27">
        <v>36</v>
      </c>
      <c r="B86" s="44" t="s">
        <v>142</v>
      </c>
      <c r="C86" s="44" t="s">
        <v>77</v>
      </c>
      <c r="D86" s="46">
        <v>0.64900000000000002</v>
      </c>
      <c r="E86" s="47"/>
      <c r="F86" s="47">
        <v>0.1085</v>
      </c>
      <c r="G86" s="47"/>
      <c r="H86" s="48">
        <v>7.1999999999999995E-2</v>
      </c>
    </row>
    <row r="87" spans="1:8">
      <c r="A87" s="27">
        <v>36</v>
      </c>
      <c r="B87" s="44" t="s">
        <v>143</v>
      </c>
      <c r="C87" s="44" t="s">
        <v>144</v>
      </c>
      <c r="D87" s="46">
        <v>1.179</v>
      </c>
      <c r="E87" s="47"/>
      <c r="F87" s="47">
        <v>0.11</v>
      </c>
      <c r="G87" s="47">
        <v>0.4264</v>
      </c>
      <c r="H87" s="48">
        <v>0</v>
      </c>
    </row>
    <row r="88" spans="1:8">
      <c r="A88" s="27">
        <v>36</v>
      </c>
      <c r="B88" s="44" t="s">
        <v>145</v>
      </c>
      <c r="C88" s="44" t="s">
        <v>146</v>
      </c>
      <c r="D88" s="46">
        <v>0.71899999999999997</v>
      </c>
      <c r="E88" s="47"/>
      <c r="F88" s="47">
        <v>0.06</v>
      </c>
      <c r="G88" s="47"/>
      <c r="H88" s="48">
        <v>0</v>
      </c>
    </row>
    <row r="89" spans="1:8">
      <c r="A89" s="27">
        <v>36</v>
      </c>
      <c r="B89" s="44" t="s">
        <v>145</v>
      </c>
      <c r="C89" s="44" t="s">
        <v>147</v>
      </c>
      <c r="D89" s="46">
        <v>0.20699999999999999</v>
      </c>
      <c r="E89" s="47"/>
      <c r="F89" s="47"/>
      <c r="G89" s="47"/>
      <c r="H89" s="48"/>
    </row>
    <row r="90" spans="1:8">
      <c r="A90" s="27">
        <v>36</v>
      </c>
      <c r="B90" s="44" t="s">
        <v>148</v>
      </c>
      <c r="C90" s="44" t="s">
        <v>94</v>
      </c>
      <c r="D90" s="46">
        <v>0.77100000000000002</v>
      </c>
      <c r="E90" s="47"/>
      <c r="F90" s="47">
        <v>0.09</v>
      </c>
      <c r="G90" s="47">
        <v>0.3347</v>
      </c>
      <c r="H90" s="48">
        <v>0</v>
      </c>
    </row>
    <row r="91" spans="1:8" s="32" customFormat="1">
      <c r="A91" s="124" t="s">
        <v>58</v>
      </c>
      <c r="B91" s="125"/>
      <c r="C91" s="126"/>
      <c r="D91" s="33">
        <f>SUM(D85:D90)</f>
        <v>4.3609999999999998</v>
      </c>
      <c r="E91" s="33">
        <f>SUM(E85:E90)</f>
        <v>0</v>
      </c>
      <c r="F91" s="33">
        <f>SUM(F85:F90)</f>
        <v>0.45850000000000002</v>
      </c>
      <c r="G91" s="33">
        <f>SUM(G85:G90)</f>
        <v>0.7611</v>
      </c>
      <c r="H91" s="34">
        <f>SUM(H85:H90)</f>
        <v>7.1999999999999995E-2</v>
      </c>
    </row>
    <row r="92" spans="1:8">
      <c r="A92" s="127">
        <v>46146</v>
      </c>
      <c r="B92" s="127"/>
      <c r="C92" s="127"/>
      <c r="D92" s="128" t="s">
        <v>42</v>
      </c>
      <c r="E92" s="128"/>
      <c r="F92" s="128"/>
      <c r="G92" s="128"/>
      <c r="H92" s="128"/>
    </row>
    <row r="93" spans="1:8">
      <c r="A93" s="10" t="s">
        <v>43</v>
      </c>
      <c r="B93" s="10"/>
      <c r="C93" s="11"/>
      <c r="D93" s="12"/>
      <c r="E93" s="12"/>
      <c r="F93" s="13"/>
      <c r="G93" s="12"/>
      <c r="H93" s="12"/>
    </row>
    <row r="94" spans="1:8" s="14" customFormat="1" ht="45">
      <c r="A94" s="15" t="s">
        <v>44</v>
      </c>
      <c r="B94" s="16" t="s">
        <v>45</v>
      </c>
      <c r="C94" s="16" t="s">
        <v>46</v>
      </c>
      <c r="D94" s="17" t="s">
        <v>47</v>
      </c>
      <c r="E94" s="17" t="s">
        <v>48</v>
      </c>
      <c r="F94" s="17" t="s">
        <v>49</v>
      </c>
      <c r="G94" s="17" t="s">
        <v>50</v>
      </c>
      <c r="H94" s="18" t="s">
        <v>51</v>
      </c>
    </row>
    <row r="95" spans="1:8" s="83" customFormat="1" ht="30">
      <c r="A95" s="84" t="s">
        <v>149</v>
      </c>
      <c r="B95" s="85" t="s">
        <v>150</v>
      </c>
      <c r="C95" s="86" t="s">
        <v>151</v>
      </c>
      <c r="D95" s="87">
        <v>35.584000000000003</v>
      </c>
      <c r="E95" s="87"/>
      <c r="F95" s="87"/>
      <c r="G95" s="87"/>
      <c r="H95" s="88"/>
    </row>
    <row r="96" spans="1:8">
      <c r="A96" s="77" t="s">
        <v>149</v>
      </c>
      <c r="B96" s="60" t="s">
        <v>152</v>
      </c>
      <c r="C96" s="60" t="s">
        <v>153</v>
      </c>
      <c r="D96" s="61">
        <v>0.64300000000000002</v>
      </c>
      <c r="E96" s="42"/>
      <c r="F96" s="61">
        <v>0.2</v>
      </c>
      <c r="G96" s="61"/>
      <c r="H96" s="4"/>
    </row>
    <row r="97" spans="1:8">
      <c r="A97" s="77" t="s">
        <v>149</v>
      </c>
      <c r="B97" s="60" t="s">
        <v>154</v>
      </c>
      <c r="C97" s="60" t="s">
        <v>77</v>
      </c>
      <c r="D97" s="61">
        <v>0.433</v>
      </c>
      <c r="E97" s="42"/>
      <c r="F97" s="61">
        <v>0.1</v>
      </c>
      <c r="G97" s="61"/>
      <c r="H97" s="4"/>
    </row>
    <row r="98" spans="1:8">
      <c r="A98" s="77" t="s">
        <v>149</v>
      </c>
      <c r="B98" s="60" t="s">
        <v>155</v>
      </c>
      <c r="C98" s="60" t="s">
        <v>156</v>
      </c>
      <c r="D98" s="61">
        <v>1.21</v>
      </c>
      <c r="E98" s="42"/>
      <c r="F98" s="61">
        <v>0.36</v>
      </c>
      <c r="G98" s="61"/>
      <c r="H98" s="4"/>
    </row>
    <row r="99" spans="1:8">
      <c r="A99" s="77" t="s">
        <v>149</v>
      </c>
      <c r="B99" s="60" t="s">
        <v>155</v>
      </c>
      <c r="C99" s="60" t="s">
        <v>157</v>
      </c>
      <c r="D99" s="61">
        <v>0.52500000000000002</v>
      </c>
      <c r="E99" s="42"/>
      <c r="F99" s="61">
        <v>0.2</v>
      </c>
      <c r="G99" s="61"/>
      <c r="H99" s="4"/>
    </row>
    <row r="100" spans="1:8">
      <c r="A100" s="77" t="s">
        <v>149</v>
      </c>
      <c r="B100" s="60" t="s">
        <v>155</v>
      </c>
      <c r="C100" s="60" t="s">
        <v>158</v>
      </c>
      <c r="D100" s="61">
        <v>1.0960000000000001</v>
      </c>
      <c r="E100" s="42"/>
      <c r="F100" s="61">
        <v>0.32</v>
      </c>
      <c r="G100" s="61"/>
      <c r="H100" s="4"/>
    </row>
    <row r="101" spans="1:8">
      <c r="A101" s="77" t="s">
        <v>149</v>
      </c>
      <c r="B101" s="60" t="s">
        <v>159</v>
      </c>
      <c r="C101" s="60" t="s">
        <v>160</v>
      </c>
      <c r="D101" s="61">
        <v>0.76400000000000001</v>
      </c>
      <c r="E101" s="42"/>
      <c r="F101" s="61">
        <v>0.2</v>
      </c>
      <c r="G101" s="61"/>
      <c r="H101" s="4"/>
    </row>
    <row r="102" spans="1:8">
      <c r="A102" s="77" t="s">
        <v>149</v>
      </c>
      <c r="B102" s="60" t="s">
        <v>159</v>
      </c>
      <c r="C102" s="60" t="s">
        <v>161</v>
      </c>
      <c r="D102" s="61">
        <v>1.0629999999999999</v>
      </c>
      <c r="E102" s="42"/>
      <c r="F102" s="61">
        <v>0.3</v>
      </c>
      <c r="G102" s="61"/>
      <c r="H102" s="4"/>
    </row>
    <row r="103" spans="1:8">
      <c r="A103" s="77" t="s">
        <v>149</v>
      </c>
      <c r="B103" s="60" t="s">
        <v>162</v>
      </c>
      <c r="C103" s="60" t="s">
        <v>160</v>
      </c>
      <c r="D103" s="61">
        <v>0.99199999999999999</v>
      </c>
      <c r="E103" s="42"/>
      <c r="F103" s="61">
        <v>0.3</v>
      </c>
      <c r="G103" s="61"/>
      <c r="H103" s="4"/>
    </row>
    <row r="104" spans="1:8" s="32" customFormat="1">
      <c r="A104" s="124" t="s">
        <v>58</v>
      </c>
      <c r="B104" s="125"/>
      <c r="C104" s="126"/>
      <c r="D104" s="33">
        <f>SUM(D95:D103)</f>
        <v>42.31</v>
      </c>
      <c r="E104" s="33">
        <f>SUM(E95:E103)</f>
        <v>0</v>
      </c>
      <c r="F104" s="33">
        <f>SUM(F95:F103)</f>
        <v>1.9800000000000002</v>
      </c>
      <c r="G104" s="33">
        <f>SUM(G95:G103)</f>
        <v>0</v>
      </c>
      <c r="H104" s="34">
        <f>SUM(H95:H103)</f>
        <v>0</v>
      </c>
    </row>
    <row r="105" spans="1:8">
      <c r="A105" s="127">
        <v>46147</v>
      </c>
      <c r="B105" s="127"/>
      <c r="C105" s="127"/>
      <c r="D105" s="128" t="s">
        <v>42</v>
      </c>
      <c r="E105" s="128"/>
      <c r="F105" s="128"/>
      <c r="G105" s="128"/>
      <c r="H105" s="128"/>
    </row>
    <row r="106" spans="1:8">
      <c r="A106" s="10" t="s">
        <v>43</v>
      </c>
      <c r="B106" s="10"/>
      <c r="C106" s="11"/>
      <c r="D106" s="12"/>
      <c r="E106" s="12"/>
      <c r="F106" s="13"/>
      <c r="G106" s="12"/>
      <c r="H106" s="12"/>
    </row>
    <row r="107" spans="1:8" s="14" customFormat="1" ht="45">
      <c r="A107" s="15" t="s">
        <v>44</v>
      </c>
      <c r="B107" s="16" t="s">
        <v>45</v>
      </c>
      <c r="C107" s="16" t="s">
        <v>46</v>
      </c>
      <c r="D107" s="17" t="s">
        <v>47</v>
      </c>
      <c r="E107" s="17" t="s">
        <v>48</v>
      </c>
      <c r="F107" s="17" t="s">
        <v>49</v>
      </c>
      <c r="G107" s="17" t="s">
        <v>50</v>
      </c>
      <c r="H107" s="18" t="s">
        <v>51</v>
      </c>
    </row>
    <row r="108" spans="1:8" s="70" customFormat="1" ht="15" customHeight="1">
      <c r="A108" s="36" t="s">
        <v>52</v>
      </c>
      <c r="B108" s="38" t="s">
        <v>163</v>
      </c>
      <c r="C108" s="38" t="s">
        <v>164</v>
      </c>
      <c r="D108" s="22">
        <v>1.5</v>
      </c>
      <c r="E108" s="62"/>
      <c r="F108" s="22">
        <v>1.2</v>
      </c>
      <c r="G108" s="22"/>
      <c r="H108" s="89"/>
    </row>
    <row r="109" spans="1:8" s="70" customFormat="1" ht="15" customHeight="1">
      <c r="A109" s="39" t="s">
        <v>52</v>
      </c>
      <c r="B109" s="63" t="s">
        <v>165</v>
      </c>
      <c r="C109" s="63" t="s">
        <v>166</v>
      </c>
      <c r="D109" s="64">
        <v>2.5</v>
      </c>
      <c r="E109" s="64"/>
      <c r="F109" s="41">
        <v>1.4</v>
      </c>
      <c r="G109" s="41"/>
      <c r="H109" s="90"/>
    </row>
    <row r="110" spans="1:8" s="70" customFormat="1" ht="15" customHeight="1">
      <c r="A110" s="39" t="s">
        <v>52</v>
      </c>
      <c r="B110" s="63" t="s">
        <v>167</v>
      </c>
      <c r="C110" s="63" t="s">
        <v>168</v>
      </c>
      <c r="D110" s="64">
        <v>4.2</v>
      </c>
      <c r="E110" s="64"/>
      <c r="F110" s="41">
        <v>0.6</v>
      </c>
      <c r="G110" s="41">
        <v>0.5</v>
      </c>
      <c r="H110" s="90"/>
    </row>
    <row r="111" spans="1:8" s="26" customFormat="1">
      <c r="A111" s="91" t="s">
        <v>169</v>
      </c>
      <c r="B111" s="92" t="s">
        <v>170</v>
      </c>
      <c r="C111" s="93"/>
      <c r="D111" s="31">
        <v>18.7</v>
      </c>
      <c r="E111" s="29"/>
      <c r="F111" s="31"/>
      <c r="G111" s="31"/>
      <c r="H111" s="94"/>
    </row>
    <row r="112" spans="1:8">
      <c r="A112" s="95" t="s">
        <v>169</v>
      </c>
      <c r="B112" s="63" t="s">
        <v>171</v>
      </c>
      <c r="C112" s="63" t="s">
        <v>172</v>
      </c>
      <c r="D112" s="41">
        <v>0.8</v>
      </c>
      <c r="E112" s="41"/>
      <c r="F112" s="64"/>
      <c r="G112" s="64"/>
      <c r="H112" s="96"/>
    </row>
    <row r="113" spans="1:8" ht="20.25" customHeight="1">
      <c r="A113" s="95" t="s">
        <v>169</v>
      </c>
      <c r="B113" s="63" t="s">
        <v>173</v>
      </c>
      <c r="C113" s="63" t="s">
        <v>174</v>
      </c>
      <c r="D113" s="64">
        <v>2</v>
      </c>
      <c r="E113" s="41">
        <v>0.40500000000000003</v>
      </c>
      <c r="F113" s="64"/>
      <c r="G113" s="64"/>
      <c r="H113" s="96"/>
    </row>
    <row r="114" spans="1:8" s="70" customFormat="1" ht="15" customHeight="1">
      <c r="A114" s="39" t="s">
        <v>52</v>
      </c>
      <c r="B114" s="63" t="s">
        <v>175</v>
      </c>
      <c r="C114" s="63" t="s">
        <v>176</v>
      </c>
      <c r="D114" s="64">
        <v>1.8</v>
      </c>
      <c r="E114" s="64"/>
      <c r="F114" s="41">
        <v>1</v>
      </c>
      <c r="G114" s="41"/>
      <c r="H114" s="90"/>
    </row>
    <row r="115" spans="1:8" s="70" customFormat="1" ht="21" customHeight="1">
      <c r="A115" s="39" t="s">
        <v>52</v>
      </c>
      <c r="B115" s="63" t="s">
        <v>177</v>
      </c>
      <c r="C115" s="63" t="s">
        <v>178</v>
      </c>
      <c r="D115" s="64">
        <v>2.6</v>
      </c>
      <c r="E115" s="64"/>
      <c r="F115" s="41">
        <v>0.8</v>
      </c>
      <c r="G115" s="41"/>
      <c r="H115" s="90"/>
    </row>
    <row r="116" spans="1:8" s="32" customFormat="1" ht="15" customHeight="1">
      <c r="A116" s="124" t="s">
        <v>58</v>
      </c>
      <c r="B116" s="125"/>
      <c r="C116" s="126"/>
      <c r="D116" s="97">
        <f>SUM(D108:D115)</f>
        <v>34.1</v>
      </c>
      <c r="E116" s="97">
        <f>SUM(E108:E115)</f>
        <v>0.40500000000000003</v>
      </c>
      <c r="F116" s="97">
        <f>SUM(F108:F115)</f>
        <v>4.9999999999999991</v>
      </c>
      <c r="G116" s="97">
        <f>SUM(G108:G115)</f>
        <v>0.5</v>
      </c>
      <c r="H116" s="98">
        <f>SUM(H108:H115)</f>
        <v>0</v>
      </c>
    </row>
    <row r="117" spans="1:8">
      <c r="A117" s="127">
        <v>46148</v>
      </c>
      <c r="B117" s="127"/>
      <c r="C117" s="127"/>
      <c r="D117" s="128" t="s">
        <v>42</v>
      </c>
      <c r="E117" s="128"/>
      <c r="F117" s="128"/>
      <c r="G117" s="128"/>
      <c r="H117" s="128"/>
    </row>
    <row r="118" spans="1:8">
      <c r="A118" s="10" t="s">
        <v>43</v>
      </c>
      <c r="B118" s="10"/>
      <c r="C118" s="11"/>
      <c r="D118" s="12"/>
      <c r="E118" s="12"/>
      <c r="F118" s="13"/>
      <c r="G118" s="12"/>
      <c r="H118" s="12"/>
    </row>
    <row r="119" spans="1:8" s="14" customFormat="1" ht="45">
      <c r="A119" s="15" t="s">
        <v>44</v>
      </c>
      <c r="B119" s="16" t="s">
        <v>45</v>
      </c>
      <c r="C119" s="16" t="s">
        <v>46</v>
      </c>
      <c r="D119" s="17" t="s">
        <v>47</v>
      </c>
      <c r="E119" s="17" t="s">
        <v>48</v>
      </c>
      <c r="F119" s="17" t="s">
        <v>49</v>
      </c>
      <c r="G119" s="17" t="s">
        <v>50</v>
      </c>
      <c r="H119" s="18" t="s">
        <v>51</v>
      </c>
    </row>
    <row r="120" spans="1:8" ht="32.25" customHeight="1">
      <c r="A120" s="71" t="s">
        <v>179</v>
      </c>
      <c r="B120" s="72" t="s">
        <v>180</v>
      </c>
      <c r="C120" s="72" t="s">
        <v>181</v>
      </c>
      <c r="D120" s="75">
        <v>3.7</v>
      </c>
      <c r="E120" s="24">
        <v>0.45</v>
      </c>
      <c r="F120" s="75">
        <v>1.7569999999999999</v>
      </c>
      <c r="G120" s="75">
        <v>0.4</v>
      </c>
      <c r="H120" s="76"/>
    </row>
    <row r="121" spans="1:8">
      <c r="A121" s="77" t="s">
        <v>179</v>
      </c>
      <c r="B121" s="60" t="s">
        <v>182</v>
      </c>
      <c r="C121" s="60" t="s">
        <v>183</v>
      </c>
      <c r="D121" s="61">
        <v>0.7</v>
      </c>
      <c r="E121" s="42"/>
      <c r="F121" s="61">
        <v>0.33200000000000002</v>
      </c>
      <c r="G121" s="61"/>
      <c r="H121" s="4"/>
    </row>
    <row r="122" spans="1:8">
      <c r="A122" s="77" t="s">
        <v>179</v>
      </c>
      <c r="B122" s="60" t="s">
        <v>184</v>
      </c>
      <c r="C122" s="60" t="s">
        <v>185</v>
      </c>
      <c r="D122" s="61">
        <v>1.8</v>
      </c>
      <c r="E122" s="42"/>
      <c r="F122" s="61">
        <v>0.85499999999999998</v>
      </c>
      <c r="G122" s="61"/>
      <c r="H122" s="4"/>
    </row>
    <row r="123" spans="1:8" ht="20.25" customHeight="1">
      <c r="A123" s="77" t="s">
        <v>179</v>
      </c>
      <c r="B123" s="60" t="s">
        <v>186</v>
      </c>
      <c r="C123" s="60" t="s">
        <v>187</v>
      </c>
      <c r="D123" s="61">
        <v>6.06</v>
      </c>
      <c r="E123" s="42"/>
      <c r="F123" s="61">
        <v>1.8779999999999999</v>
      </c>
      <c r="G123" s="61">
        <v>0.5</v>
      </c>
      <c r="H123" s="4"/>
    </row>
    <row r="124" spans="1:8">
      <c r="A124" s="77" t="s">
        <v>179</v>
      </c>
      <c r="B124" s="60" t="s">
        <v>188</v>
      </c>
      <c r="C124" s="60" t="s">
        <v>189</v>
      </c>
      <c r="D124" s="61">
        <v>0.9</v>
      </c>
      <c r="E124" s="42"/>
      <c r="F124" s="61">
        <v>0.42699999999999999</v>
      </c>
      <c r="G124" s="61">
        <v>0.2</v>
      </c>
      <c r="H124" s="4"/>
    </row>
    <row r="125" spans="1:8">
      <c r="A125" s="77" t="s">
        <v>179</v>
      </c>
      <c r="B125" s="60" t="s">
        <v>190</v>
      </c>
      <c r="C125" s="60" t="s">
        <v>191</v>
      </c>
      <c r="D125" s="61">
        <v>1.2</v>
      </c>
      <c r="E125" s="42"/>
      <c r="F125" s="61">
        <v>0.56999999999999995</v>
      </c>
      <c r="G125" s="61"/>
      <c r="H125" s="4"/>
    </row>
    <row r="126" spans="1:8">
      <c r="A126" s="77" t="s">
        <v>179</v>
      </c>
      <c r="B126" s="60" t="s">
        <v>192</v>
      </c>
      <c r="C126" s="60" t="s">
        <v>193</v>
      </c>
      <c r="D126" s="61">
        <v>0.8</v>
      </c>
      <c r="E126" s="42"/>
      <c r="F126" s="61">
        <v>0.38</v>
      </c>
      <c r="G126" s="61"/>
      <c r="H126" s="4"/>
    </row>
    <row r="127" spans="1:8" s="32" customFormat="1">
      <c r="A127" s="124" t="s">
        <v>58</v>
      </c>
      <c r="B127" s="125"/>
      <c r="C127" s="126"/>
      <c r="D127" s="33">
        <f>SUM(D120:D126)</f>
        <v>15.16</v>
      </c>
      <c r="E127" s="33">
        <f>SUM(E120:E126)</f>
        <v>0.45</v>
      </c>
      <c r="F127" s="33">
        <f>SUM(F120:F126)</f>
        <v>6.1989999999999998</v>
      </c>
      <c r="G127" s="33">
        <f>SUM(G120:G126)</f>
        <v>1.1000000000000001</v>
      </c>
      <c r="H127" s="34">
        <f>SUM(H120:H126)</f>
        <v>0</v>
      </c>
    </row>
    <row r="128" spans="1:8">
      <c r="A128" s="127">
        <v>46149</v>
      </c>
      <c r="B128" s="127"/>
      <c r="C128" s="127"/>
      <c r="D128" s="128" t="s">
        <v>42</v>
      </c>
      <c r="E128" s="128"/>
      <c r="F128" s="128"/>
      <c r="G128" s="128"/>
      <c r="H128" s="128"/>
    </row>
    <row r="129" spans="1:8">
      <c r="A129" s="10" t="s">
        <v>43</v>
      </c>
      <c r="B129" s="10"/>
      <c r="C129" s="11"/>
      <c r="D129" s="12"/>
      <c r="E129" s="12"/>
      <c r="F129" s="13"/>
      <c r="G129" s="12"/>
      <c r="H129" s="12"/>
    </row>
    <row r="130" spans="1:8" s="14" customFormat="1" ht="45">
      <c r="A130" s="15" t="s">
        <v>44</v>
      </c>
      <c r="B130" s="16" t="s">
        <v>45</v>
      </c>
      <c r="C130" s="16" t="s">
        <v>46</v>
      </c>
      <c r="D130" s="17" t="s">
        <v>47</v>
      </c>
      <c r="E130" s="17" t="s">
        <v>48</v>
      </c>
      <c r="F130" s="17" t="s">
        <v>49</v>
      </c>
      <c r="G130" s="17" t="s">
        <v>50</v>
      </c>
      <c r="H130" s="18" t="s">
        <v>51</v>
      </c>
    </row>
    <row r="131" spans="1:8" s="70" customFormat="1" ht="15" customHeight="1">
      <c r="A131" s="99" t="s">
        <v>52</v>
      </c>
      <c r="B131" s="72" t="s">
        <v>194</v>
      </c>
      <c r="C131" s="72" t="s">
        <v>195</v>
      </c>
      <c r="D131" s="75">
        <v>6.1</v>
      </c>
      <c r="E131" s="75">
        <v>0.5</v>
      </c>
      <c r="F131" s="24">
        <v>2.5</v>
      </c>
      <c r="G131" s="24"/>
      <c r="H131" s="25"/>
    </row>
    <row r="132" spans="1:8" s="26" customFormat="1">
      <c r="A132" s="79" t="s">
        <v>196</v>
      </c>
      <c r="B132" s="100" t="s">
        <v>197</v>
      </c>
      <c r="C132" s="1"/>
      <c r="D132" s="6">
        <v>22.83</v>
      </c>
      <c r="E132" s="2"/>
      <c r="F132" s="6"/>
      <c r="G132" s="6"/>
      <c r="H132" s="80"/>
    </row>
    <row r="133" spans="1:8">
      <c r="A133" s="77" t="s">
        <v>196</v>
      </c>
      <c r="B133" s="60" t="s">
        <v>198</v>
      </c>
      <c r="C133" s="60" t="s">
        <v>199</v>
      </c>
      <c r="D133" s="61">
        <v>2.4</v>
      </c>
      <c r="E133" s="42"/>
      <c r="F133" s="61">
        <v>1.1399999999999999</v>
      </c>
      <c r="G133" s="61">
        <v>0.4</v>
      </c>
      <c r="H133" s="4"/>
    </row>
    <row r="134" spans="1:8" s="26" customFormat="1">
      <c r="A134" s="79">
        <v>62</v>
      </c>
      <c r="B134" s="1" t="s">
        <v>200</v>
      </c>
      <c r="C134" s="1"/>
      <c r="D134" s="6">
        <v>10.6</v>
      </c>
      <c r="E134" s="2"/>
      <c r="F134" s="6"/>
      <c r="G134" s="6"/>
      <c r="H134" s="80"/>
    </row>
    <row r="135" spans="1:8">
      <c r="A135" s="77">
        <v>62</v>
      </c>
      <c r="B135" s="60" t="s">
        <v>201</v>
      </c>
      <c r="C135" s="60" t="s">
        <v>135</v>
      </c>
      <c r="D135" s="61">
        <v>1</v>
      </c>
      <c r="E135" s="42"/>
      <c r="F135" s="61">
        <v>0.6</v>
      </c>
      <c r="G135" s="61"/>
      <c r="H135" s="4"/>
    </row>
    <row r="136" spans="1:8">
      <c r="A136" s="77">
        <v>62</v>
      </c>
      <c r="B136" s="60" t="s">
        <v>202</v>
      </c>
      <c r="C136" s="60" t="s">
        <v>77</v>
      </c>
      <c r="D136" s="61">
        <v>0.5</v>
      </c>
      <c r="E136" s="42"/>
      <c r="F136" s="61">
        <v>0.3</v>
      </c>
      <c r="G136" s="61"/>
      <c r="H136" s="4"/>
    </row>
    <row r="137" spans="1:8" s="70" customFormat="1" ht="16.5" customHeight="1">
      <c r="A137" s="81" t="s">
        <v>52</v>
      </c>
      <c r="B137" s="60" t="s">
        <v>203</v>
      </c>
      <c r="C137" s="60" t="s">
        <v>193</v>
      </c>
      <c r="D137" s="61">
        <v>1.6</v>
      </c>
      <c r="E137" s="61"/>
      <c r="F137" s="42">
        <v>1</v>
      </c>
      <c r="G137" s="42"/>
      <c r="H137" s="3"/>
    </row>
    <row r="138" spans="1:8" s="70" customFormat="1" ht="15.75" customHeight="1">
      <c r="A138" s="81" t="s">
        <v>52</v>
      </c>
      <c r="B138" s="60" t="s">
        <v>204</v>
      </c>
      <c r="C138" s="60" t="s">
        <v>205</v>
      </c>
      <c r="D138" s="61">
        <v>4.5999999999999996</v>
      </c>
      <c r="E138" s="61">
        <v>0.9</v>
      </c>
      <c r="F138" s="42">
        <v>1.5</v>
      </c>
      <c r="G138" s="42"/>
      <c r="H138" s="3"/>
    </row>
    <row r="139" spans="1:8" s="32" customFormat="1">
      <c r="A139" s="124" t="s">
        <v>58</v>
      </c>
      <c r="B139" s="125"/>
      <c r="C139" s="126"/>
      <c r="D139" s="33">
        <f>SUM(D131:D138)</f>
        <v>49.63</v>
      </c>
      <c r="E139" s="33">
        <f>SUM(E131:E138)</f>
        <v>1.4</v>
      </c>
      <c r="F139" s="33">
        <f>SUM(F131:F138)</f>
        <v>7.0399999999999991</v>
      </c>
      <c r="G139" s="33">
        <f>SUM(G131:G138)</f>
        <v>0.4</v>
      </c>
      <c r="H139" s="34">
        <f>SUM(H131:H138)</f>
        <v>0</v>
      </c>
    </row>
    <row r="140" spans="1:8">
      <c r="A140" s="127">
        <v>46150</v>
      </c>
      <c r="B140" s="127"/>
      <c r="C140" s="127"/>
      <c r="D140" s="128" t="s">
        <v>42</v>
      </c>
      <c r="E140" s="128"/>
      <c r="F140" s="128"/>
      <c r="G140" s="128"/>
      <c r="H140" s="128"/>
    </row>
    <row r="141" spans="1:8">
      <c r="A141" s="10" t="s">
        <v>43</v>
      </c>
      <c r="B141" s="10"/>
      <c r="C141" s="11"/>
      <c r="D141" s="12"/>
      <c r="E141" s="12"/>
      <c r="F141" s="13"/>
      <c r="G141" s="12"/>
      <c r="H141" s="12"/>
    </row>
    <row r="142" spans="1:8" s="14" customFormat="1" ht="45">
      <c r="A142" s="15" t="s">
        <v>44</v>
      </c>
      <c r="B142" s="16" t="s">
        <v>45</v>
      </c>
      <c r="C142" s="16" t="s">
        <v>46</v>
      </c>
      <c r="D142" s="17" t="s">
        <v>47</v>
      </c>
      <c r="E142" s="17" t="s">
        <v>48</v>
      </c>
      <c r="F142" s="17" t="s">
        <v>49</v>
      </c>
      <c r="G142" s="17" t="s">
        <v>50</v>
      </c>
      <c r="H142" s="18" t="s">
        <v>51</v>
      </c>
    </row>
    <row r="143" spans="1:8" s="70" customFormat="1" ht="60">
      <c r="A143" s="99" t="s">
        <v>52</v>
      </c>
      <c r="B143" s="72" t="s">
        <v>5</v>
      </c>
      <c r="C143" s="72" t="s">
        <v>206</v>
      </c>
      <c r="D143" s="75">
        <v>9.8000000000000007</v>
      </c>
      <c r="E143" s="75">
        <v>2.5</v>
      </c>
      <c r="F143" s="24">
        <v>5</v>
      </c>
      <c r="G143" s="24"/>
      <c r="H143" s="25"/>
    </row>
    <row r="144" spans="1:8" s="70" customFormat="1" ht="39" customHeight="1">
      <c r="A144" s="81" t="s">
        <v>52</v>
      </c>
      <c r="B144" s="60" t="s">
        <v>207</v>
      </c>
      <c r="C144" s="60" t="s">
        <v>208</v>
      </c>
      <c r="D144" s="61">
        <v>4.8</v>
      </c>
      <c r="E144" s="61"/>
      <c r="F144" s="42"/>
      <c r="G144" s="42"/>
      <c r="H144" s="3"/>
    </row>
    <row r="145" spans="1:8" s="70" customFormat="1" ht="18" customHeight="1">
      <c r="A145" s="81" t="s">
        <v>24</v>
      </c>
      <c r="B145" s="60" t="s">
        <v>209</v>
      </c>
      <c r="C145" s="60" t="s">
        <v>210</v>
      </c>
      <c r="D145" s="61">
        <v>1.6</v>
      </c>
      <c r="E145" s="61"/>
      <c r="F145" s="42">
        <v>0.9</v>
      </c>
      <c r="G145" s="42"/>
      <c r="H145" s="3"/>
    </row>
    <row r="146" spans="1:8" s="70" customFormat="1" ht="48.75" customHeight="1">
      <c r="A146" s="81" t="s">
        <v>24</v>
      </c>
      <c r="B146" s="60" t="s">
        <v>211</v>
      </c>
      <c r="C146" s="60" t="s">
        <v>212</v>
      </c>
      <c r="D146" s="61">
        <v>8.6</v>
      </c>
      <c r="E146" s="61">
        <v>2.5</v>
      </c>
      <c r="F146" s="42">
        <v>1.5</v>
      </c>
      <c r="G146" s="42">
        <v>0.2</v>
      </c>
      <c r="H146" s="3"/>
    </row>
    <row r="147" spans="1:8" s="70" customFormat="1" ht="25.5" customHeight="1">
      <c r="A147" s="81" t="s">
        <v>24</v>
      </c>
      <c r="B147" s="60" t="s">
        <v>213</v>
      </c>
      <c r="C147" s="60" t="s">
        <v>214</v>
      </c>
      <c r="D147" s="61"/>
      <c r="E147" s="61">
        <v>1</v>
      </c>
      <c r="F147" s="42"/>
      <c r="G147" s="42"/>
      <c r="H147" s="3"/>
    </row>
    <row r="148" spans="1:8" s="32" customFormat="1">
      <c r="A148" s="124" t="s">
        <v>58</v>
      </c>
      <c r="B148" s="125"/>
      <c r="C148" s="126"/>
      <c r="D148" s="33">
        <f>SUM(D143:D147)</f>
        <v>24.800000000000004</v>
      </c>
      <c r="E148" s="33">
        <f>SUM(E143:E147)</f>
        <v>6</v>
      </c>
      <c r="F148" s="33">
        <f>SUM(F143:F147)</f>
        <v>7.4</v>
      </c>
      <c r="G148" s="33">
        <f>SUM(G143:G147)</f>
        <v>0.2</v>
      </c>
      <c r="H148" s="34">
        <f>SUM(H143:H147)</f>
        <v>0</v>
      </c>
    </row>
    <row r="149" spans="1:8">
      <c r="A149" s="127">
        <v>46153</v>
      </c>
      <c r="B149" s="127"/>
      <c r="C149" s="127"/>
      <c r="D149" s="128" t="s">
        <v>42</v>
      </c>
      <c r="E149" s="128"/>
      <c r="F149" s="128"/>
      <c r="G149" s="128"/>
      <c r="H149" s="128"/>
    </row>
    <row r="150" spans="1:8">
      <c r="A150" s="10" t="s">
        <v>43</v>
      </c>
      <c r="B150" s="10"/>
      <c r="C150" s="11"/>
      <c r="D150" s="12"/>
      <c r="E150" s="12"/>
      <c r="F150" s="13"/>
      <c r="G150" s="12"/>
      <c r="H150" s="12"/>
    </row>
    <row r="151" spans="1:8" s="14" customFormat="1" ht="45">
      <c r="A151" s="15" t="s">
        <v>44</v>
      </c>
      <c r="B151" s="16" t="s">
        <v>45</v>
      </c>
      <c r="C151" s="16" t="s">
        <v>46</v>
      </c>
      <c r="D151" s="17" t="s">
        <v>47</v>
      </c>
      <c r="E151" s="17" t="s">
        <v>48</v>
      </c>
      <c r="F151" s="17" t="s">
        <v>49</v>
      </c>
      <c r="G151" s="17" t="s">
        <v>50</v>
      </c>
      <c r="H151" s="18" t="s">
        <v>51</v>
      </c>
    </row>
    <row r="152" spans="1:8" ht="30">
      <c r="A152" s="99" t="s">
        <v>24</v>
      </c>
      <c r="B152" s="72" t="s">
        <v>215</v>
      </c>
      <c r="C152" s="72" t="s">
        <v>216</v>
      </c>
      <c r="D152" s="75">
        <v>4.5999999999999996</v>
      </c>
      <c r="E152" s="24"/>
      <c r="F152" s="24">
        <v>0.8</v>
      </c>
      <c r="G152" s="24">
        <v>0.4</v>
      </c>
      <c r="H152" s="25"/>
    </row>
    <row r="153" spans="1:8" ht="60">
      <c r="A153" s="81" t="s">
        <v>24</v>
      </c>
      <c r="B153" s="82" t="s">
        <v>217</v>
      </c>
      <c r="C153" s="60" t="s">
        <v>218</v>
      </c>
      <c r="D153" s="61">
        <v>3.9</v>
      </c>
      <c r="E153" s="42">
        <v>4.7539999999999996</v>
      </c>
      <c r="F153" s="42">
        <v>1.8</v>
      </c>
      <c r="G153" s="42">
        <v>0.5</v>
      </c>
      <c r="H153" s="3"/>
    </row>
    <row r="154" spans="1:8">
      <c r="A154" s="81" t="s">
        <v>24</v>
      </c>
      <c r="B154" s="82" t="s">
        <v>219</v>
      </c>
      <c r="C154" s="82" t="s">
        <v>176</v>
      </c>
      <c r="D154" s="42">
        <v>1.9</v>
      </c>
      <c r="E154" s="42"/>
      <c r="F154" s="61">
        <v>0.75</v>
      </c>
      <c r="G154" s="61">
        <v>0.3</v>
      </c>
      <c r="H154" s="3"/>
    </row>
    <row r="155" spans="1:8" ht="12.75" customHeight="1">
      <c r="A155" s="81" t="s">
        <v>27</v>
      </c>
      <c r="B155" s="60" t="s">
        <v>220</v>
      </c>
      <c r="C155" s="60" t="s">
        <v>137</v>
      </c>
      <c r="D155" s="61">
        <v>2.8</v>
      </c>
      <c r="E155" s="42"/>
      <c r="F155" s="42">
        <v>0.7</v>
      </c>
      <c r="G155" s="42"/>
      <c r="H155" s="3"/>
    </row>
    <row r="156" spans="1:8" s="26" customFormat="1" ht="30">
      <c r="A156" s="79">
        <v>62</v>
      </c>
      <c r="B156" s="1" t="s">
        <v>221</v>
      </c>
      <c r="C156" s="1" t="s">
        <v>222</v>
      </c>
      <c r="D156" s="6">
        <v>3.4</v>
      </c>
      <c r="E156" s="2"/>
      <c r="F156" s="6"/>
      <c r="G156" s="6"/>
      <c r="H156" s="80"/>
    </row>
    <row r="157" spans="1:8">
      <c r="A157" s="77">
        <v>62</v>
      </c>
      <c r="B157" s="60" t="s">
        <v>223</v>
      </c>
      <c r="C157" s="60" t="s">
        <v>224</v>
      </c>
      <c r="D157" s="61">
        <v>1.79</v>
      </c>
      <c r="E157" s="42"/>
      <c r="F157" s="61">
        <v>0.85</v>
      </c>
      <c r="G157" s="61">
        <v>0.3</v>
      </c>
      <c r="H157" s="4"/>
    </row>
    <row r="158" spans="1:8">
      <c r="A158" s="77">
        <v>62</v>
      </c>
      <c r="B158" s="60" t="s">
        <v>225</v>
      </c>
      <c r="C158" s="60" t="s">
        <v>226</v>
      </c>
      <c r="D158" s="61">
        <v>1.87</v>
      </c>
      <c r="E158" s="42"/>
      <c r="F158" s="61">
        <v>0.88</v>
      </c>
      <c r="G158" s="61">
        <v>0.3</v>
      </c>
      <c r="H158" s="4"/>
    </row>
    <row r="159" spans="1:8" s="26" customFormat="1">
      <c r="A159" s="79">
        <v>62</v>
      </c>
      <c r="B159" s="1" t="s">
        <v>227</v>
      </c>
      <c r="C159" s="1"/>
      <c r="D159" s="6">
        <v>7.9</v>
      </c>
      <c r="E159" s="2"/>
      <c r="F159" s="6"/>
      <c r="G159" s="6"/>
      <c r="H159" s="80"/>
    </row>
    <row r="160" spans="1:8" s="26" customFormat="1">
      <c r="A160" s="79">
        <v>62</v>
      </c>
      <c r="B160" s="1" t="s">
        <v>228</v>
      </c>
      <c r="C160" s="1"/>
      <c r="D160" s="6">
        <v>11.7</v>
      </c>
      <c r="E160" s="2"/>
      <c r="F160" s="6"/>
      <c r="G160" s="6"/>
      <c r="H160" s="80"/>
    </row>
    <row r="161" spans="1:8">
      <c r="A161" s="77">
        <v>62</v>
      </c>
      <c r="B161" s="60" t="s">
        <v>229</v>
      </c>
      <c r="C161" s="60" t="s">
        <v>230</v>
      </c>
      <c r="D161" s="61">
        <v>1.6</v>
      </c>
      <c r="E161" s="42"/>
      <c r="F161" s="61">
        <v>0.8</v>
      </c>
      <c r="G161" s="61"/>
      <c r="H161" s="4"/>
    </row>
    <row r="162" spans="1:8" s="32" customFormat="1" ht="15" customHeight="1">
      <c r="A162" s="124" t="s">
        <v>58</v>
      </c>
      <c r="B162" s="125"/>
      <c r="C162" s="126"/>
      <c r="D162" s="33">
        <f>SUM(D152:D161)</f>
        <v>41.46</v>
      </c>
      <c r="E162" s="33">
        <f>SUM(E152:E161)</f>
        <v>4.7539999999999996</v>
      </c>
      <c r="F162" s="33">
        <f>SUM(F152:F161)</f>
        <v>6.5799999999999992</v>
      </c>
      <c r="G162" s="33">
        <f>SUM(G152:G161)</f>
        <v>1.8</v>
      </c>
      <c r="H162" s="34">
        <f>SUM(H152:H161)</f>
        <v>0</v>
      </c>
    </row>
    <row r="163" spans="1:8">
      <c r="A163" s="127">
        <v>46154</v>
      </c>
      <c r="B163" s="127"/>
      <c r="C163" s="127"/>
      <c r="D163" s="128" t="s">
        <v>42</v>
      </c>
      <c r="E163" s="128"/>
      <c r="F163" s="128"/>
      <c r="G163" s="128"/>
      <c r="H163" s="128"/>
    </row>
    <row r="164" spans="1:8">
      <c r="A164" s="10" t="s">
        <v>43</v>
      </c>
      <c r="B164" s="10"/>
      <c r="C164" s="11"/>
      <c r="D164" s="12"/>
      <c r="E164" s="12"/>
      <c r="F164" s="13"/>
      <c r="G164" s="12"/>
      <c r="H164" s="12"/>
    </row>
    <row r="165" spans="1:8" s="14" customFormat="1" ht="45">
      <c r="A165" s="15" t="s">
        <v>44</v>
      </c>
      <c r="B165" s="16" t="s">
        <v>45</v>
      </c>
      <c r="C165" s="16" t="s">
        <v>46</v>
      </c>
      <c r="D165" s="17" t="s">
        <v>47</v>
      </c>
      <c r="E165" s="17" t="s">
        <v>48</v>
      </c>
      <c r="F165" s="17" t="s">
        <v>49</v>
      </c>
      <c r="G165" s="17" t="s">
        <v>50</v>
      </c>
      <c r="H165" s="18" t="s">
        <v>51</v>
      </c>
    </row>
    <row r="166" spans="1:8">
      <c r="A166" s="71" t="s">
        <v>231</v>
      </c>
      <c r="B166" s="72" t="s">
        <v>232</v>
      </c>
      <c r="C166" s="72" t="s">
        <v>233</v>
      </c>
      <c r="D166" s="75">
        <v>2.1</v>
      </c>
      <c r="E166" s="24"/>
      <c r="F166" s="75"/>
      <c r="G166" s="75">
        <v>0.8</v>
      </c>
      <c r="H166" s="76">
        <v>0.14000000000000001</v>
      </c>
    </row>
    <row r="167" spans="1:8">
      <c r="A167" s="77" t="s">
        <v>231</v>
      </c>
      <c r="B167" s="60" t="s">
        <v>234</v>
      </c>
      <c r="C167" s="60" t="s">
        <v>235</v>
      </c>
      <c r="D167" s="61">
        <v>2.4</v>
      </c>
      <c r="E167" s="42"/>
      <c r="F167" s="61"/>
      <c r="G167" s="61">
        <v>0.6</v>
      </c>
      <c r="H167" s="4">
        <v>0.13</v>
      </c>
    </row>
    <row r="168" spans="1:8">
      <c r="A168" s="77" t="s">
        <v>231</v>
      </c>
      <c r="B168" s="60" t="s">
        <v>236</v>
      </c>
      <c r="C168" s="60"/>
      <c r="D168" s="61"/>
      <c r="E168" s="42">
        <v>0.5</v>
      </c>
      <c r="F168" s="61"/>
      <c r="G168" s="61"/>
      <c r="H168" s="4"/>
    </row>
    <row r="169" spans="1:8">
      <c r="A169" s="77" t="s">
        <v>231</v>
      </c>
      <c r="B169" s="60" t="s">
        <v>237</v>
      </c>
      <c r="C169" s="60" t="s">
        <v>238</v>
      </c>
      <c r="D169" s="61">
        <v>3.3</v>
      </c>
      <c r="E169" s="42"/>
      <c r="F169" s="61">
        <v>1</v>
      </c>
      <c r="G169" s="61">
        <v>0.37</v>
      </c>
      <c r="H169" s="4">
        <v>0.13</v>
      </c>
    </row>
    <row r="170" spans="1:8" ht="30">
      <c r="A170" s="77" t="s">
        <v>231</v>
      </c>
      <c r="B170" s="60" t="s">
        <v>239</v>
      </c>
      <c r="C170" s="60" t="s">
        <v>240</v>
      </c>
      <c r="D170" s="61">
        <v>5.91</v>
      </c>
      <c r="E170" s="42">
        <v>1.7</v>
      </c>
      <c r="F170" s="61"/>
      <c r="G170" s="61">
        <v>0.5</v>
      </c>
      <c r="H170" s="4"/>
    </row>
    <row r="171" spans="1:8">
      <c r="A171" s="77" t="s">
        <v>241</v>
      </c>
      <c r="B171" s="60" t="s">
        <v>242</v>
      </c>
      <c r="C171" s="60" t="s">
        <v>183</v>
      </c>
      <c r="D171" s="61">
        <v>1.5</v>
      </c>
      <c r="E171" s="42"/>
      <c r="F171" s="61"/>
      <c r="G171" s="61"/>
      <c r="H171" s="4">
        <v>0.21</v>
      </c>
    </row>
    <row r="172" spans="1:8" s="32" customFormat="1">
      <c r="A172" s="124" t="s">
        <v>58</v>
      </c>
      <c r="B172" s="125"/>
      <c r="C172" s="126"/>
      <c r="D172" s="33">
        <f>SUM(D166:D171)</f>
        <v>15.21</v>
      </c>
      <c r="E172" s="33">
        <f>SUM(E166:E171)</f>
        <v>2.2000000000000002</v>
      </c>
      <c r="F172" s="33">
        <f>SUM(F166:F171)</f>
        <v>1</v>
      </c>
      <c r="G172" s="33">
        <f>SUM(G166:G171)</f>
        <v>2.27</v>
      </c>
      <c r="H172" s="34">
        <f>SUM(H166:H171)</f>
        <v>0.61</v>
      </c>
    </row>
    <row r="173" spans="1:8">
      <c r="A173" s="127">
        <v>46155</v>
      </c>
      <c r="B173" s="127"/>
      <c r="C173" s="127"/>
      <c r="D173" s="128" t="s">
        <v>42</v>
      </c>
      <c r="E173" s="128"/>
      <c r="F173" s="128"/>
      <c r="G173" s="128"/>
      <c r="H173" s="128"/>
    </row>
    <row r="174" spans="1:8">
      <c r="A174" s="10" t="s">
        <v>43</v>
      </c>
      <c r="B174" s="10"/>
      <c r="C174" s="11"/>
      <c r="D174" s="12"/>
      <c r="E174" s="12"/>
      <c r="F174" s="13"/>
      <c r="G174" s="12"/>
      <c r="H174" s="12"/>
    </row>
    <row r="175" spans="1:8" s="14" customFormat="1" ht="45">
      <c r="A175" s="15" t="s">
        <v>44</v>
      </c>
      <c r="B175" s="16" t="s">
        <v>45</v>
      </c>
      <c r="C175" s="16" t="s">
        <v>46</v>
      </c>
      <c r="D175" s="17" t="s">
        <v>47</v>
      </c>
      <c r="E175" s="17" t="s">
        <v>48</v>
      </c>
      <c r="F175" s="17" t="s">
        <v>49</v>
      </c>
      <c r="G175" s="17" t="s">
        <v>50</v>
      </c>
      <c r="H175" s="18" t="s">
        <v>51</v>
      </c>
    </row>
    <row r="176" spans="1:8">
      <c r="A176" s="71" t="s">
        <v>243</v>
      </c>
      <c r="B176" s="72" t="s">
        <v>244</v>
      </c>
      <c r="C176" s="72" t="s">
        <v>183</v>
      </c>
      <c r="D176" s="75">
        <v>0.8</v>
      </c>
      <c r="E176" s="24"/>
      <c r="F176" s="75"/>
      <c r="G176" s="75">
        <v>0.3</v>
      </c>
      <c r="H176" s="76"/>
    </row>
    <row r="177" spans="1:8">
      <c r="A177" s="77" t="s">
        <v>243</v>
      </c>
      <c r="B177" s="60" t="s">
        <v>245</v>
      </c>
      <c r="C177" s="60" t="s">
        <v>246</v>
      </c>
      <c r="D177" s="61">
        <v>1.67</v>
      </c>
      <c r="E177" s="42">
        <v>1.1399999999999999</v>
      </c>
      <c r="F177" s="61">
        <v>0.38</v>
      </c>
      <c r="G177" s="61">
        <v>0.39</v>
      </c>
      <c r="H177" s="4">
        <v>0.19</v>
      </c>
    </row>
    <row r="178" spans="1:8" ht="15" customHeight="1">
      <c r="A178" s="77" t="s">
        <v>243</v>
      </c>
      <c r="B178" s="60" t="s">
        <v>247</v>
      </c>
      <c r="C178" s="60" t="s">
        <v>183</v>
      </c>
      <c r="D178" s="61">
        <v>0.7</v>
      </c>
      <c r="E178" s="42">
        <v>2.4900000000000002</v>
      </c>
      <c r="F178" s="61">
        <v>0.36</v>
      </c>
      <c r="G178" s="61">
        <v>1.17</v>
      </c>
      <c r="H178" s="4">
        <v>0.12</v>
      </c>
    </row>
    <row r="179" spans="1:8">
      <c r="A179" s="27" t="s">
        <v>243</v>
      </c>
      <c r="B179" s="44" t="s">
        <v>248</v>
      </c>
      <c r="C179" s="44" t="s">
        <v>124</v>
      </c>
      <c r="D179" s="46">
        <v>1.38</v>
      </c>
      <c r="E179" s="47"/>
      <c r="F179" s="47">
        <v>0.27</v>
      </c>
      <c r="G179" s="47">
        <v>0.73</v>
      </c>
      <c r="H179" s="48">
        <v>6.6000000000000003E-2</v>
      </c>
    </row>
    <row r="180" spans="1:8">
      <c r="A180" s="27" t="s">
        <v>243</v>
      </c>
      <c r="B180" s="44" t="s">
        <v>249</v>
      </c>
      <c r="C180" s="44" t="s">
        <v>74</v>
      </c>
      <c r="D180" s="46">
        <v>1.3</v>
      </c>
      <c r="E180" s="47"/>
      <c r="F180" s="47">
        <v>0.84</v>
      </c>
      <c r="G180" s="47">
        <v>0.16</v>
      </c>
      <c r="H180" s="48">
        <v>6.6299999999999998E-2</v>
      </c>
    </row>
    <row r="181" spans="1:8">
      <c r="A181" s="27" t="s">
        <v>243</v>
      </c>
      <c r="B181" s="44" t="s">
        <v>250</v>
      </c>
      <c r="C181" s="44" t="s">
        <v>251</v>
      </c>
      <c r="D181" s="46">
        <v>1.26</v>
      </c>
      <c r="E181" s="47"/>
      <c r="F181" s="47">
        <v>0.9</v>
      </c>
      <c r="G181" s="47">
        <v>0.1</v>
      </c>
      <c r="H181" s="48">
        <v>6.7199999999999996E-2</v>
      </c>
    </row>
    <row r="182" spans="1:8" s="32" customFormat="1">
      <c r="A182" s="124" t="s">
        <v>58</v>
      </c>
      <c r="B182" s="125"/>
      <c r="C182" s="126"/>
      <c r="D182" s="33">
        <f>SUM(D176:D181)</f>
        <v>7.1099999999999994</v>
      </c>
      <c r="E182" s="33">
        <f>SUM(E176:E181)</f>
        <v>3.63</v>
      </c>
      <c r="F182" s="33">
        <f>SUM(F176:F181)</f>
        <v>2.75</v>
      </c>
      <c r="G182" s="33">
        <f>SUM(G176:G181)</f>
        <v>2.85</v>
      </c>
      <c r="H182" s="34">
        <f>SUM(H176:H181)</f>
        <v>0.50950000000000006</v>
      </c>
    </row>
    <row r="183" spans="1:8">
      <c r="A183" s="127">
        <v>46156</v>
      </c>
      <c r="B183" s="127"/>
      <c r="C183" s="127"/>
      <c r="D183" s="128" t="s">
        <v>42</v>
      </c>
      <c r="E183" s="128"/>
      <c r="F183" s="128"/>
      <c r="G183" s="128"/>
      <c r="H183" s="128"/>
    </row>
    <row r="184" spans="1:8">
      <c r="A184" s="10" t="s">
        <v>43</v>
      </c>
      <c r="B184" s="10"/>
      <c r="C184" s="11"/>
      <c r="D184" s="12"/>
      <c r="E184" s="12"/>
      <c r="F184" s="13"/>
      <c r="G184" s="12"/>
      <c r="H184" s="12"/>
    </row>
    <row r="185" spans="1:8" s="14" customFormat="1" ht="45">
      <c r="A185" s="15" t="s">
        <v>44</v>
      </c>
      <c r="B185" s="16" t="s">
        <v>45</v>
      </c>
      <c r="C185" s="16" t="s">
        <v>46</v>
      </c>
      <c r="D185" s="17" t="s">
        <v>47</v>
      </c>
      <c r="E185" s="17" t="s">
        <v>48</v>
      </c>
      <c r="F185" s="17" t="s">
        <v>49</v>
      </c>
      <c r="G185" s="17" t="s">
        <v>50</v>
      </c>
      <c r="H185" s="18" t="s">
        <v>51</v>
      </c>
    </row>
    <row r="186" spans="1:8">
      <c r="A186" s="19" t="s">
        <v>252</v>
      </c>
      <c r="B186" s="66" t="s">
        <v>253</v>
      </c>
      <c r="C186" s="66" t="s">
        <v>251</v>
      </c>
      <c r="D186" s="67">
        <v>1.41</v>
      </c>
      <c r="E186" s="23"/>
      <c r="F186" s="23">
        <v>1</v>
      </c>
      <c r="G186" s="23"/>
      <c r="H186" s="55">
        <v>0.108</v>
      </c>
    </row>
    <row r="187" spans="1:8" ht="30">
      <c r="A187" s="101" t="s">
        <v>254</v>
      </c>
      <c r="B187" s="102" t="s">
        <v>255</v>
      </c>
      <c r="C187" s="102" t="s">
        <v>256</v>
      </c>
      <c r="D187" s="103"/>
      <c r="E187" s="104" t="s">
        <v>257</v>
      </c>
      <c r="F187" s="104"/>
      <c r="G187" s="104"/>
      <c r="H187" s="105"/>
    </row>
    <row r="188" spans="1:8" ht="30">
      <c r="A188" s="101" t="s">
        <v>254</v>
      </c>
      <c r="B188" s="102" t="s">
        <v>255</v>
      </c>
      <c r="C188" s="102" t="s">
        <v>258</v>
      </c>
      <c r="D188" s="103"/>
      <c r="E188" s="104">
        <v>8.4000000000000005E-2</v>
      </c>
      <c r="F188" s="104"/>
      <c r="G188" s="104"/>
      <c r="H188" s="105"/>
    </row>
    <row r="189" spans="1:8">
      <c r="A189" s="27" t="s">
        <v>52</v>
      </c>
      <c r="B189" s="44" t="s">
        <v>259</v>
      </c>
      <c r="C189" s="45" t="s">
        <v>260</v>
      </c>
      <c r="D189" s="46">
        <v>3.65</v>
      </c>
      <c r="E189" s="47"/>
      <c r="F189" s="47">
        <v>1.9</v>
      </c>
      <c r="G189" s="47">
        <v>0.1</v>
      </c>
      <c r="H189" s="3">
        <v>0</v>
      </c>
    </row>
    <row r="190" spans="1:8">
      <c r="A190" s="27" t="s">
        <v>52</v>
      </c>
      <c r="B190" s="44" t="s">
        <v>261</v>
      </c>
      <c r="C190" s="44" t="s">
        <v>262</v>
      </c>
      <c r="D190" s="46">
        <v>3.15</v>
      </c>
      <c r="E190" s="47"/>
      <c r="F190" s="47">
        <v>0.5</v>
      </c>
      <c r="G190" s="47">
        <v>0.5</v>
      </c>
      <c r="H190" s="3">
        <v>0</v>
      </c>
    </row>
    <row r="191" spans="1:8" ht="15.75">
      <c r="A191" s="27" t="s">
        <v>52</v>
      </c>
      <c r="B191" s="44" t="s">
        <v>263</v>
      </c>
      <c r="C191" s="44" t="s">
        <v>264</v>
      </c>
      <c r="D191" s="46">
        <v>1.68</v>
      </c>
      <c r="E191" s="47"/>
      <c r="F191" s="47">
        <v>1</v>
      </c>
      <c r="G191" s="47"/>
      <c r="H191" s="3">
        <v>0</v>
      </c>
    </row>
    <row r="192" spans="1:8">
      <c r="A192" s="27" t="s">
        <v>52</v>
      </c>
      <c r="B192" s="44" t="s">
        <v>265</v>
      </c>
      <c r="C192" s="44" t="s">
        <v>266</v>
      </c>
      <c r="D192" s="46">
        <v>7.95</v>
      </c>
      <c r="E192" s="47"/>
      <c r="F192" s="47">
        <v>0.9</v>
      </c>
      <c r="G192" s="47">
        <v>0.1</v>
      </c>
      <c r="H192" s="3">
        <v>0</v>
      </c>
    </row>
    <row r="193" spans="1:8">
      <c r="A193" s="27" t="s">
        <v>52</v>
      </c>
      <c r="B193" s="44" t="s">
        <v>267</v>
      </c>
      <c r="C193" s="44" t="s">
        <v>268</v>
      </c>
      <c r="D193" s="46">
        <v>4.45</v>
      </c>
      <c r="E193" s="47"/>
      <c r="F193" s="47">
        <v>1.5</v>
      </c>
      <c r="G193" s="47">
        <v>0.3</v>
      </c>
      <c r="H193" s="3">
        <v>0</v>
      </c>
    </row>
    <row r="194" spans="1:8" s="32" customFormat="1">
      <c r="A194" s="124" t="s">
        <v>58</v>
      </c>
      <c r="B194" s="125"/>
      <c r="C194" s="126"/>
      <c r="D194" s="33">
        <f>SUM(D186:D193)</f>
        <v>22.29</v>
      </c>
      <c r="E194" s="33">
        <f>E187+E188</f>
        <v>1.2270000000000001</v>
      </c>
      <c r="F194" s="33">
        <f>SUM(F186:F193)</f>
        <v>6.8000000000000007</v>
      </c>
      <c r="G194" s="33">
        <f>SUM(G186:G193)</f>
        <v>1</v>
      </c>
      <c r="H194" s="34">
        <f>SUM(H186:H193)</f>
        <v>0.108</v>
      </c>
    </row>
    <row r="195" spans="1:8">
      <c r="A195" s="127">
        <v>46157</v>
      </c>
      <c r="B195" s="127"/>
      <c r="C195" s="127"/>
      <c r="D195" s="128" t="s">
        <v>42</v>
      </c>
      <c r="E195" s="128"/>
      <c r="F195" s="128"/>
      <c r="G195" s="128"/>
      <c r="H195" s="128"/>
    </row>
    <row r="196" spans="1:8">
      <c r="A196" s="10" t="s">
        <v>43</v>
      </c>
      <c r="B196" s="10"/>
      <c r="C196" s="11"/>
      <c r="D196" s="12"/>
      <c r="E196" s="12"/>
      <c r="F196" s="13"/>
      <c r="G196" s="12"/>
      <c r="H196" s="12"/>
    </row>
    <row r="197" spans="1:8" s="14" customFormat="1" ht="45">
      <c r="A197" s="15" t="s">
        <v>44</v>
      </c>
      <c r="B197" s="16" t="s">
        <v>45</v>
      </c>
      <c r="C197" s="16" t="s">
        <v>46</v>
      </c>
      <c r="D197" s="17" t="s">
        <v>47</v>
      </c>
      <c r="E197" s="17" t="s">
        <v>48</v>
      </c>
      <c r="F197" s="17" t="s">
        <v>49</v>
      </c>
      <c r="G197" s="17" t="s">
        <v>50</v>
      </c>
      <c r="H197" s="18" t="s">
        <v>51</v>
      </c>
    </row>
    <row r="198" spans="1:8">
      <c r="A198" s="19" t="s">
        <v>52</v>
      </c>
      <c r="B198" s="37" t="s">
        <v>269</v>
      </c>
      <c r="C198" s="37" t="s">
        <v>270</v>
      </c>
      <c r="D198" s="22">
        <v>3.76</v>
      </c>
      <c r="E198" s="24"/>
      <c r="F198" s="24">
        <v>0.4</v>
      </c>
      <c r="G198" s="24">
        <v>0.6</v>
      </c>
      <c r="H198" s="25">
        <v>0.126</v>
      </c>
    </row>
    <row r="199" spans="1:8">
      <c r="A199" s="27" t="s">
        <v>52</v>
      </c>
      <c r="B199" s="40" t="s">
        <v>271</v>
      </c>
      <c r="C199" s="40" t="s">
        <v>137</v>
      </c>
      <c r="D199" s="41">
        <v>2.52</v>
      </c>
      <c r="E199" s="42"/>
      <c r="F199" s="42"/>
      <c r="G199" s="42"/>
      <c r="H199" s="3">
        <v>0.12540000000000001</v>
      </c>
    </row>
    <row r="200" spans="1:8">
      <c r="A200" s="27" t="s">
        <v>52</v>
      </c>
      <c r="B200" s="40" t="s">
        <v>272</v>
      </c>
      <c r="C200" s="63" t="s">
        <v>273</v>
      </c>
      <c r="D200" s="41">
        <v>2.68</v>
      </c>
      <c r="E200" s="42">
        <v>0.4</v>
      </c>
      <c r="F200" s="42">
        <v>0.6</v>
      </c>
      <c r="G200" s="42">
        <v>0.2</v>
      </c>
      <c r="H200" s="3">
        <v>0.1216</v>
      </c>
    </row>
    <row r="201" spans="1:8">
      <c r="A201" s="27" t="s">
        <v>52</v>
      </c>
      <c r="B201" s="40" t="s">
        <v>274</v>
      </c>
      <c r="C201" s="40" t="s">
        <v>275</v>
      </c>
      <c r="D201" s="41">
        <v>2.11</v>
      </c>
      <c r="E201" s="42"/>
      <c r="F201" s="42">
        <v>0.2</v>
      </c>
      <c r="G201" s="42"/>
      <c r="H201" s="3">
        <v>0.13819999999999999</v>
      </c>
    </row>
    <row r="202" spans="1:8">
      <c r="A202" s="27" t="s">
        <v>52</v>
      </c>
      <c r="B202" s="40" t="s">
        <v>276</v>
      </c>
      <c r="C202" s="40" t="s">
        <v>277</v>
      </c>
      <c r="D202" s="41">
        <v>2.63</v>
      </c>
      <c r="E202" s="42"/>
      <c r="F202" s="42"/>
      <c r="G202" s="42"/>
      <c r="H202" s="3">
        <v>0.12870000000000001</v>
      </c>
    </row>
    <row r="203" spans="1:8">
      <c r="A203" s="27" t="s">
        <v>52</v>
      </c>
      <c r="B203" s="40" t="s">
        <v>278</v>
      </c>
      <c r="C203" s="40" t="s">
        <v>124</v>
      </c>
      <c r="D203" s="41">
        <v>2.08</v>
      </c>
      <c r="E203" s="47"/>
      <c r="F203" s="42"/>
      <c r="G203" s="42"/>
      <c r="H203" s="3">
        <v>0.21429999999999999</v>
      </c>
    </row>
    <row r="204" spans="1:8">
      <c r="A204" s="27" t="s">
        <v>52</v>
      </c>
      <c r="B204" s="40" t="s">
        <v>279</v>
      </c>
      <c r="C204" s="40" t="s">
        <v>124</v>
      </c>
      <c r="D204" s="41">
        <v>1.9139999999999999</v>
      </c>
      <c r="E204" s="47"/>
      <c r="F204" s="42">
        <v>0.5</v>
      </c>
      <c r="G204" s="42"/>
      <c r="H204" s="3">
        <v>0</v>
      </c>
    </row>
    <row r="205" spans="1:8">
      <c r="A205" s="39" t="s">
        <v>280</v>
      </c>
      <c r="B205" s="40" t="s">
        <v>281</v>
      </c>
      <c r="C205" s="40" t="s">
        <v>83</v>
      </c>
      <c r="D205" s="41">
        <v>1.53</v>
      </c>
      <c r="E205" s="47"/>
      <c r="F205" s="42">
        <v>0.5</v>
      </c>
      <c r="G205" s="47"/>
      <c r="H205" s="48"/>
    </row>
    <row r="206" spans="1:8">
      <c r="A206" s="39" t="s">
        <v>280</v>
      </c>
      <c r="B206" s="40" t="s">
        <v>282</v>
      </c>
      <c r="C206" s="40"/>
      <c r="D206" s="29">
        <v>12.178000000000001</v>
      </c>
      <c r="E206" s="47"/>
      <c r="F206" s="47"/>
      <c r="G206" s="47"/>
      <c r="H206" s="48"/>
    </row>
    <row r="207" spans="1:8" s="32" customFormat="1">
      <c r="A207" s="124" t="s">
        <v>58</v>
      </c>
      <c r="B207" s="125"/>
      <c r="C207" s="126"/>
      <c r="D207" s="33">
        <f>SUM(D198:D206)</f>
        <v>31.402000000000001</v>
      </c>
      <c r="E207" s="33">
        <f>SUM(E198:E206)</f>
        <v>0.4</v>
      </c>
      <c r="F207" s="33">
        <f>SUM(F198:F206)</f>
        <v>2.2000000000000002</v>
      </c>
      <c r="G207" s="33">
        <f>SUM(G198:G206)</f>
        <v>0.8</v>
      </c>
      <c r="H207" s="34">
        <f>SUM(H198:H206)</f>
        <v>0.85420000000000007</v>
      </c>
    </row>
  </sheetData>
  <mergeCells count="54">
    <mergeCell ref="A45:C45"/>
    <mergeCell ref="D45:H45"/>
    <mergeCell ref="A55:C55"/>
    <mergeCell ref="A44:C44"/>
    <mergeCell ref="A1:C1"/>
    <mergeCell ref="D1:H1"/>
    <mergeCell ref="A8:C8"/>
    <mergeCell ref="A9:C9"/>
    <mergeCell ref="D9:H9"/>
    <mergeCell ref="A20:C20"/>
    <mergeCell ref="A21:C21"/>
    <mergeCell ref="D21:H21"/>
    <mergeCell ref="A34:C34"/>
    <mergeCell ref="A35:C35"/>
    <mergeCell ref="D35:H35"/>
    <mergeCell ref="A56:C56"/>
    <mergeCell ref="D56:H56"/>
    <mergeCell ref="A116:C116"/>
    <mergeCell ref="A67:C67"/>
    <mergeCell ref="D67:H67"/>
    <mergeCell ref="A81:C81"/>
    <mergeCell ref="A82:C82"/>
    <mergeCell ref="D82:H82"/>
    <mergeCell ref="A91:C91"/>
    <mergeCell ref="A92:C92"/>
    <mergeCell ref="D92:H92"/>
    <mergeCell ref="A104:C104"/>
    <mergeCell ref="A105:C105"/>
    <mergeCell ref="D105:H105"/>
    <mergeCell ref="A66:C66"/>
    <mergeCell ref="A162:C162"/>
    <mergeCell ref="A117:C117"/>
    <mergeCell ref="D117:H117"/>
    <mergeCell ref="A127:C127"/>
    <mergeCell ref="A128:C128"/>
    <mergeCell ref="D128:H128"/>
    <mergeCell ref="A139:C139"/>
    <mergeCell ref="A140:C140"/>
    <mergeCell ref="D140:H140"/>
    <mergeCell ref="A148:C148"/>
    <mergeCell ref="A149:C149"/>
    <mergeCell ref="D149:H149"/>
    <mergeCell ref="A207:C207"/>
    <mergeCell ref="A163:C163"/>
    <mergeCell ref="D163:H163"/>
    <mergeCell ref="A172:C172"/>
    <mergeCell ref="A173:C173"/>
    <mergeCell ref="D173:H173"/>
    <mergeCell ref="A182:C182"/>
    <mergeCell ref="A183:C183"/>
    <mergeCell ref="D183:H183"/>
    <mergeCell ref="A194:C194"/>
    <mergeCell ref="A195:C195"/>
    <mergeCell ref="D195:H195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87" firstPageNumber="2" orientation="portrait" useFirstPageNumber="1" r:id="rId1"/>
  <headerFooter alignWithMargins="0">
    <oddHeader>&amp;C&amp;"-,Félkövér"2026. évi I. VEGYSZERES GYOMIRTÁSI ÜTEMTERV - UNIMOG
PTI PÉCS&amp;RIkt.sz.: 36114-15/2025/PALYA</oddHeader>
    <oddFooter>&amp;P</oddFooter>
  </headerFooter>
  <ignoredErrors>
    <ignoredError sqref="E187" numberStoredAsText="1"/>
    <ignoredError sqref="E19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60" zoomScaleNormal="100" workbookViewId="0">
      <selection activeCell="F9" sqref="F9"/>
    </sheetView>
  </sheetViews>
  <sheetFormatPr defaultColWidth="9.140625" defaultRowHeight="15"/>
  <cols>
    <col min="1" max="1" width="16.140625" style="106" customWidth="1"/>
    <col min="2" max="2" width="38.85546875" style="106" customWidth="1"/>
    <col min="3" max="3" width="30" style="106" customWidth="1"/>
    <col min="4" max="4" width="9.140625" style="106" customWidth="1"/>
    <col min="5" max="16384" width="9.140625" style="106"/>
  </cols>
  <sheetData>
    <row r="1" spans="1:7" ht="15.75">
      <c r="A1" s="132">
        <v>46169</v>
      </c>
      <c r="B1" s="132"/>
      <c r="C1" s="107" t="s">
        <v>283</v>
      </c>
      <c r="D1" s="107"/>
      <c r="E1" s="108"/>
      <c r="F1" s="108"/>
      <c r="G1" s="108"/>
    </row>
    <row r="2" spans="1:7" ht="15.75">
      <c r="A2" s="109" t="s">
        <v>284</v>
      </c>
      <c r="B2" s="109"/>
      <c r="C2" s="110"/>
      <c r="D2" s="109"/>
      <c r="E2" s="108"/>
      <c r="F2" s="108"/>
      <c r="G2" s="108"/>
    </row>
    <row r="3" spans="1:7" ht="15.75">
      <c r="A3" s="111" t="s">
        <v>44</v>
      </c>
      <c r="B3" s="112" t="s">
        <v>45</v>
      </c>
      <c r="C3" s="113" t="s">
        <v>285</v>
      </c>
      <c r="D3" s="114"/>
      <c r="E3" s="114"/>
      <c r="F3" s="114"/>
      <c r="G3" s="114"/>
    </row>
    <row r="4" spans="1:7" ht="15.75">
      <c r="A4" s="115" t="s">
        <v>286</v>
      </c>
      <c r="B4" s="116" t="s">
        <v>287</v>
      </c>
      <c r="C4" s="117">
        <v>8.5</v>
      </c>
      <c r="D4" s="118"/>
      <c r="E4" s="118"/>
      <c r="F4" s="118"/>
      <c r="G4" s="118"/>
    </row>
    <row r="5" spans="1:7" ht="15.75">
      <c r="A5" s="119" t="s">
        <v>286</v>
      </c>
      <c r="B5" s="120" t="s">
        <v>288</v>
      </c>
      <c r="C5" s="121">
        <v>20</v>
      </c>
      <c r="D5" s="118"/>
      <c r="E5" s="118"/>
      <c r="F5" s="118"/>
      <c r="G5" s="118"/>
    </row>
    <row r="6" spans="1:7" ht="15.75">
      <c r="A6" s="133" t="s">
        <v>289</v>
      </c>
      <c r="B6" s="134"/>
      <c r="C6" s="122">
        <f>SUM(C4:C5)</f>
        <v>28.5</v>
      </c>
      <c r="D6" s="123"/>
      <c r="E6" s="123"/>
      <c r="F6" s="123"/>
      <c r="G6" s="123"/>
    </row>
  </sheetData>
  <protectedRanges>
    <protectedRange sqref="A1:A2" name="Tartomány1_2_1_1"/>
    <protectedRange sqref="B1:B2" name="Tartomány1_1_1_1_1"/>
    <protectedRange sqref="C1:C2" name="Tartomány1_19_1_1_1"/>
  </protectedRanges>
  <mergeCells count="2">
    <mergeCell ref="A1:B1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rstPageNumber="7" orientation="portrait" useFirstPageNumber="1" r:id="rId1"/>
  <headerFooter>
    <oddHeader>&amp;C&amp;"-,Félkövér"2026. évi I. VEGYSZERES GYOMIRTÁSI ÜTEMTERV - TVG
PTI PÉCS&amp;RIkt.sz.: 36114-15/2025/PALYA</oddHeader>
    <oddFooter>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szerelvény</vt:lpstr>
      <vt:lpstr>U423_18nap</vt:lpstr>
      <vt:lpstr>Keskeny nyomtáv_1nap</vt:lpstr>
      <vt:lpstr>U423_18nap!Nyomtatási_cím</vt:lpstr>
      <vt:lpstr>'Keskeny nyomtáv_1nap'!Nyomtatási_terület</vt:lpstr>
      <vt:lpstr>U423_18nap!Nyomtatási_terület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Gscheidt Ildikó (gscheidti)</cp:lastModifiedBy>
  <cp:lastPrinted>2026-02-24T10:05:01Z</cp:lastPrinted>
  <dcterms:created xsi:type="dcterms:W3CDTF">2025-06-20T05:14:27Z</dcterms:created>
  <dcterms:modified xsi:type="dcterms:W3CDTF">2026-03-18T08:52:15Z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Doc_ID">
    <vt:lpwstr>2247013890</vt:lpwstr>
  </property>
</Properties>
</file>